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ric\Downloads\"/>
    </mc:Choice>
  </mc:AlternateContent>
  <xr:revisionPtr revIDLastSave="0" documentId="13_ncr:1_{E2CBBA22-CAAC-463D-BA81-1E89CD300DFE}" xr6:coauthVersionLast="47" xr6:coauthVersionMax="47" xr10:uidLastSave="{00000000-0000-0000-0000-000000000000}"/>
  <bookViews>
    <workbookView xWindow="3375" yWindow="3375" windowWidth="21600" windowHeight="11295" xr2:uid="{1CBD9223-FFCF-4D0A-AED9-497733946C38}"/>
  </bookViews>
  <sheets>
    <sheet name="DATA PNPP PERPANGKA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4" i="1" l="1"/>
  <c r="J74" i="1"/>
  <c r="I74" i="1"/>
  <c r="K74" i="1" s="1"/>
  <c r="L74" i="1" s="1"/>
  <c r="E74" i="1"/>
  <c r="O74" i="1" s="1"/>
  <c r="D74" i="1"/>
  <c r="M72" i="1"/>
  <c r="I72" i="1"/>
  <c r="O71" i="1"/>
  <c r="J71" i="1"/>
  <c r="I71" i="1"/>
  <c r="K71" i="1" s="1"/>
  <c r="L71" i="1" s="1"/>
  <c r="F71" i="1"/>
  <c r="G71" i="1" s="1"/>
  <c r="E71" i="1"/>
  <c r="D71" i="1"/>
  <c r="N71" i="1" s="1"/>
  <c r="P71" i="1" s="1"/>
  <c r="N70" i="1"/>
  <c r="J70" i="1"/>
  <c r="I70" i="1"/>
  <c r="K70" i="1" s="1"/>
  <c r="L70" i="1" s="1"/>
  <c r="E70" i="1"/>
  <c r="O70" i="1" s="1"/>
  <c r="D70" i="1"/>
  <c r="J69" i="1"/>
  <c r="I69" i="1"/>
  <c r="K69" i="1" s="1"/>
  <c r="L69" i="1" s="1"/>
  <c r="E69" i="1"/>
  <c r="E72" i="1" s="1"/>
  <c r="D69" i="1"/>
  <c r="N69" i="1" s="1"/>
  <c r="O68" i="1"/>
  <c r="K68" i="1"/>
  <c r="L68" i="1" s="1"/>
  <c r="L72" i="1" s="1"/>
  <c r="J68" i="1"/>
  <c r="J72" i="1" s="1"/>
  <c r="I68" i="1"/>
  <c r="E68" i="1"/>
  <c r="D68" i="1"/>
  <c r="D72" i="1" s="1"/>
  <c r="D67" i="1"/>
  <c r="D73" i="1" s="1"/>
  <c r="N66" i="1"/>
  <c r="J66" i="1"/>
  <c r="J67" i="1" s="1"/>
  <c r="J73" i="1" s="1"/>
  <c r="I66" i="1"/>
  <c r="K66" i="1" s="1"/>
  <c r="L66" i="1" s="1"/>
  <c r="E66" i="1"/>
  <c r="O66" i="1" s="1"/>
  <c r="P66" i="1" s="1"/>
  <c r="D66" i="1"/>
  <c r="F66" i="1" s="1"/>
  <c r="G66" i="1" s="1"/>
  <c r="O65" i="1"/>
  <c r="J65" i="1"/>
  <c r="I65" i="1"/>
  <c r="K65" i="1" s="1"/>
  <c r="L65" i="1" s="1"/>
  <c r="E65" i="1"/>
  <c r="D65" i="1"/>
  <c r="N65" i="1" s="1"/>
  <c r="P65" i="1" s="1"/>
  <c r="O64" i="1"/>
  <c r="N64" i="1"/>
  <c r="P64" i="1" s="1"/>
  <c r="K64" i="1"/>
  <c r="L64" i="1" s="1"/>
  <c r="J64" i="1"/>
  <c r="I64" i="1"/>
  <c r="E64" i="1"/>
  <c r="D64" i="1"/>
  <c r="F64" i="1" s="1"/>
  <c r="G64" i="1" s="1"/>
  <c r="N63" i="1"/>
  <c r="N67" i="1" s="1"/>
  <c r="M63" i="1"/>
  <c r="M67" i="1" s="1"/>
  <c r="M73" i="1" s="1"/>
  <c r="K63" i="1"/>
  <c r="L63" i="1" s="1"/>
  <c r="J63" i="1"/>
  <c r="I63" i="1"/>
  <c r="H63" i="1"/>
  <c r="H73" i="1" s="1"/>
  <c r="E63" i="1"/>
  <c r="E67" i="1" s="1"/>
  <c r="E73" i="1" s="1"/>
  <c r="D63" i="1"/>
  <c r="F63" i="1" s="1"/>
  <c r="C63" i="1"/>
  <c r="C73" i="1" s="1"/>
  <c r="C62" i="1"/>
  <c r="O61" i="1"/>
  <c r="K61" i="1"/>
  <c r="L61" i="1" s="1"/>
  <c r="J61" i="1"/>
  <c r="I61" i="1"/>
  <c r="E61" i="1"/>
  <c r="D61" i="1"/>
  <c r="N61" i="1" s="1"/>
  <c r="P61" i="1" s="1"/>
  <c r="N60" i="1"/>
  <c r="J60" i="1"/>
  <c r="J62" i="1" s="1"/>
  <c r="I60" i="1"/>
  <c r="K60" i="1" s="1"/>
  <c r="L60" i="1" s="1"/>
  <c r="E60" i="1"/>
  <c r="O60" i="1" s="1"/>
  <c r="P60" i="1" s="1"/>
  <c r="D60" i="1"/>
  <c r="F60" i="1" s="1"/>
  <c r="G60" i="1" s="1"/>
  <c r="O59" i="1"/>
  <c r="J59" i="1"/>
  <c r="I59" i="1"/>
  <c r="K59" i="1" s="1"/>
  <c r="L59" i="1" s="1"/>
  <c r="E59" i="1"/>
  <c r="D59" i="1"/>
  <c r="N59" i="1" s="1"/>
  <c r="P59" i="1" s="1"/>
  <c r="O58" i="1"/>
  <c r="N58" i="1"/>
  <c r="J58" i="1"/>
  <c r="I58" i="1"/>
  <c r="K58" i="1" s="1"/>
  <c r="H58" i="1"/>
  <c r="H62" i="1" s="1"/>
  <c r="E58" i="1"/>
  <c r="E62" i="1" s="1"/>
  <c r="D58" i="1"/>
  <c r="F58" i="1" s="1"/>
  <c r="C58" i="1"/>
  <c r="M58" i="1" s="1"/>
  <c r="M62" i="1" s="1"/>
  <c r="J56" i="1"/>
  <c r="I56" i="1"/>
  <c r="K56" i="1" s="1"/>
  <c r="L56" i="1" s="1"/>
  <c r="E56" i="1"/>
  <c r="O56" i="1" s="1"/>
  <c r="D56" i="1"/>
  <c r="N56" i="1" s="1"/>
  <c r="P56" i="1" s="1"/>
  <c r="O55" i="1"/>
  <c r="K55" i="1"/>
  <c r="L55" i="1" s="1"/>
  <c r="J55" i="1"/>
  <c r="I55" i="1"/>
  <c r="E55" i="1"/>
  <c r="D55" i="1"/>
  <c r="N55" i="1" s="1"/>
  <c r="P55" i="1" s="1"/>
  <c r="N54" i="1"/>
  <c r="J54" i="1"/>
  <c r="I54" i="1"/>
  <c r="K54" i="1" s="1"/>
  <c r="L54" i="1" s="1"/>
  <c r="E54" i="1"/>
  <c r="O54" i="1" s="1"/>
  <c r="P54" i="1" s="1"/>
  <c r="D54" i="1"/>
  <c r="F54" i="1" s="1"/>
  <c r="G54" i="1" s="1"/>
  <c r="O53" i="1"/>
  <c r="J53" i="1"/>
  <c r="I53" i="1"/>
  <c r="K53" i="1" s="1"/>
  <c r="L53" i="1" s="1"/>
  <c r="E53" i="1"/>
  <c r="D53" i="1"/>
  <c r="N53" i="1" s="1"/>
  <c r="P53" i="1" s="1"/>
  <c r="O52" i="1"/>
  <c r="N52" i="1"/>
  <c r="J52" i="1"/>
  <c r="J57" i="1" s="1"/>
  <c r="J75" i="1" s="1"/>
  <c r="I52" i="1"/>
  <c r="K52" i="1" s="1"/>
  <c r="H52" i="1"/>
  <c r="H57" i="1" s="1"/>
  <c r="E52" i="1"/>
  <c r="D52" i="1"/>
  <c r="F52" i="1" s="1"/>
  <c r="C52" i="1"/>
  <c r="C57" i="1" s="1"/>
  <c r="C75" i="1" s="1"/>
  <c r="G35" i="1"/>
  <c r="C35" i="1"/>
  <c r="I33" i="1"/>
  <c r="H33" i="1"/>
  <c r="J33" i="1" s="1"/>
  <c r="E33" i="1"/>
  <c r="D33" i="1"/>
  <c r="I32" i="1"/>
  <c r="H32" i="1"/>
  <c r="L32" i="1" s="1"/>
  <c r="E32" i="1"/>
  <c r="D32" i="1"/>
  <c r="F32" i="1" s="1"/>
  <c r="I31" i="1"/>
  <c r="H31" i="1"/>
  <c r="E31" i="1"/>
  <c r="D31" i="1"/>
  <c r="L31" i="1" s="1"/>
  <c r="I30" i="1"/>
  <c r="H30" i="1"/>
  <c r="E30" i="1"/>
  <c r="M30" i="1" s="1"/>
  <c r="D30" i="1"/>
  <c r="L30" i="1" s="1"/>
  <c r="N30" i="1" s="1"/>
  <c r="I29" i="1"/>
  <c r="H29" i="1"/>
  <c r="J29" i="1" s="1"/>
  <c r="E29" i="1"/>
  <c r="D29" i="1"/>
  <c r="I28" i="1"/>
  <c r="I34" i="1" s="1"/>
  <c r="H28" i="1"/>
  <c r="H34" i="1" s="1"/>
  <c r="E28" i="1"/>
  <c r="D28" i="1"/>
  <c r="F28" i="1" s="1"/>
  <c r="I26" i="1"/>
  <c r="H26" i="1"/>
  <c r="E26" i="1"/>
  <c r="D26" i="1"/>
  <c r="L26" i="1" s="1"/>
  <c r="I25" i="1"/>
  <c r="H25" i="1"/>
  <c r="J25" i="1" s="1"/>
  <c r="E25" i="1"/>
  <c r="D25" i="1"/>
  <c r="I24" i="1"/>
  <c r="H24" i="1"/>
  <c r="L24" i="1" s="1"/>
  <c r="E24" i="1"/>
  <c r="M24" i="1" s="1"/>
  <c r="D24" i="1"/>
  <c r="I23" i="1"/>
  <c r="H23" i="1"/>
  <c r="E23" i="1"/>
  <c r="D23" i="1"/>
  <c r="L23" i="1" s="1"/>
  <c r="I22" i="1"/>
  <c r="H22" i="1"/>
  <c r="E22" i="1"/>
  <c r="M22" i="1" s="1"/>
  <c r="D22" i="1"/>
  <c r="L22" i="1" s="1"/>
  <c r="N22" i="1" s="1"/>
  <c r="I21" i="1"/>
  <c r="H21" i="1"/>
  <c r="G21" i="1"/>
  <c r="E21" i="1"/>
  <c r="D21" i="1"/>
  <c r="C21" i="1"/>
  <c r="I19" i="1"/>
  <c r="H19" i="1"/>
  <c r="E19" i="1"/>
  <c r="D19" i="1"/>
  <c r="L19" i="1" s="1"/>
  <c r="M18" i="1"/>
  <c r="I18" i="1"/>
  <c r="H18" i="1"/>
  <c r="G18" i="1"/>
  <c r="E18" i="1"/>
  <c r="D18" i="1"/>
  <c r="F18" i="1" s="1"/>
  <c r="C18" i="1"/>
  <c r="K18" i="1" s="1"/>
  <c r="I17" i="1"/>
  <c r="H17" i="1"/>
  <c r="H20" i="1" s="1"/>
  <c r="G17" i="1"/>
  <c r="E17" i="1"/>
  <c r="D17" i="1"/>
  <c r="L17" i="1" s="1"/>
  <c r="C17" i="1"/>
  <c r="K15" i="1"/>
  <c r="I15" i="1"/>
  <c r="H15" i="1"/>
  <c r="G15" i="1"/>
  <c r="E15" i="1"/>
  <c r="M15" i="1" s="1"/>
  <c r="D15" i="1"/>
  <c r="C15" i="1"/>
  <c r="I14" i="1"/>
  <c r="H14" i="1"/>
  <c r="G14" i="1"/>
  <c r="E14" i="1"/>
  <c r="M14" i="1" s="1"/>
  <c r="D14" i="1"/>
  <c r="C14" i="1"/>
  <c r="K14" i="1" s="1"/>
  <c r="I13" i="1"/>
  <c r="J13" i="1" s="1"/>
  <c r="H13" i="1"/>
  <c r="G13" i="1"/>
  <c r="E13" i="1"/>
  <c r="M13" i="1" s="1"/>
  <c r="D13" i="1"/>
  <c r="C13" i="1"/>
  <c r="I11" i="1"/>
  <c r="H11" i="1"/>
  <c r="L11" i="1" s="1"/>
  <c r="G11" i="1"/>
  <c r="E11" i="1"/>
  <c r="D11" i="1"/>
  <c r="C11" i="1"/>
  <c r="I10" i="1"/>
  <c r="H10" i="1"/>
  <c r="G10" i="1"/>
  <c r="E10" i="1"/>
  <c r="D10" i="1"/>
  <c r="C10" i="1"/>
  <c r="K10" i="1" s="1"/>
  <c r="M9" i="1"/>
  <c r="I9" i="1"/>
  <c r="H9" i="1"/>
  <c r="G9" i="1"/>
  <c r="E9" i="1"/>
  <c r="D9" i="1"/>
  <c r="C9" i="1"/>
  <c r="K9" i="1" s="1"/>
  <c r="I8" i="1"/>
  <c r="H8" i="1"/>
  <c r="G8" i="1"/>
  <c r="G12" i="1" s="1"/>
  <c r="E8" i="1"/>
  <c r="M8" i="1" s="1"/>
  <c r="D8" i="1"/>
  <c r="C8" i="1"/>
  <c r="H75" i="1" l="1"/>
  <c r="G52" i="1"/>
  <c r="G57" i="1" s="1"/>
  <c r="L52" i="1"/>
  <c r="K57" i="1"/>
  <c r="O62" i="1"/>
  <c r="G58" i="1"/>
  <c r="N57" i="1"/>
  <c r="G63" i="1"/>
  <c r="O57" i="1"/>
  <c r="L58" i="1"/>
  <c r="L62" i="1" s="1"/>
  <c r="K62" i="1"/>
  <c r="L57" i="1"/>
  <c r="N62" i="1"/>
  <c r="P70" i="1"/>
  <c r="L67" i="1"/>
  <c r="L73" i="1" s="1"/>
  <c r="P74" i="1"/>
  <c r="D62" i="1"/>
  <c r="P52" i="1"/>
  <c r="P57" i="1" s="1"/>
  <c r="F56" i="1"/>
  <c r="G56" i="1" s="1"/>
  <c r="P58" i="1"/>
  <c r="P62" i="1" s="1"/>
  <c r="O63" i="1"/>
  <c r="O67" i="1" s="1"/>
  <c r="F69" i="1"/>
  <c r="G69" i="1" s="1"/>
  <c r="D57" i="1"/>
  <c r="F74" i="1"/>
  <c r="G74" i="1" s="1"/>
  <c r="F55" i="1"/>
  <c r="G55" i="1" s="1"/>
  <c r="F61" i="1"/>
  <c r="G61" i="1" s="1"/>
  <c r="P63" i="1"/>
  <c r="P67" i="1" s="1"/>
  <c r="F68" i="1"/>
  <c r="K72" i="1"/>
  <c r="F70" i="1"/>
  <c r="G70" i="1" s="1"/>
  <c r="F53" i="1"/>
  <c r="G53" i="1" s="1"/>
  <c r="I57" i="1"/>
  <c r="F59" i="1"/>
  <c r="G59" i="1" s="1"/>
  <c r="F65" i="1"/>
  <c r="G65" i="1" s="1"/>
  <c r="I67" i="1"/>
  <c r="I73" i="1" s="1"/>
  <c r="I62" i="1"/>
  <c r="K67" i="1"/>
  <c r="E57" i="1"/>
  <c r="E75" i="1" s="1"/>
  <c r="N68" i="1"/>
  <c r="O69" i="1"/>
  <c r="P69" i="1" s="1"/>
  <c r="M52" i="1"/>
  <c r="M57" i="1" s="1"/>
  <c r="M75" i="1" s="1"/>
  <c r="F13" i="1"/>
  <c r="M19" i="1"/>
  <c r="N19" i="1" s="1"/>
  <c r="J8" i="1"/>
  <c r="C16" i="1"/>
  <c r="J19" i="1"/>
  <c r="I20" i="1"/>
  <c r="F23" i="1"/>
  <c r="G16" i="1"/>
  <c r="F8" i="1"/>
  <c r="F14" i="1"/>
  <c r="F24" i="1"/>
  <c r="N24" i="1"/>
  <c r="H27" i="1"/>
  <c r="H35" i="1" s="1"/>
  <c r="M17" i="1"/>
  <c r="N17" i="1" s="1"/>
  <c r="L25" i="1"/>
  <c r="J32" i="1"/>
  <c r="N32" i="1"/>
  <c r="J15" i="1"/>
  <c r="F19" i="1"/>
  <c r="F20" i="1" s="1"/>
  <c r="C12" i="1"/>
  <c r="I27" i="1"/>
  <c r="L10" i="1"/>
  <c r="L15" i="1"/>
  <c r="N15" i="1" s="1"/>
  <c r="M25" i="1"/>
  <c r="M28" i="1"/>
  <c r="M32" i="1"/>
  <c r="M11" i="1"/>
  <c r="N11" i="1" s="1"/>
  <c r="J28" i="1"/>
  <c r="E12" i="1"/>
  <c r="J9" i="1"/>
  <c r="M10" i="1"/>
  <c r="E16" i="1"/>
  <c r="J14" i="1"/>
  <c r="J16" i="1" s="1"/>
  <c r="J30" i="1"/>
  <c r="H12" i="1"/>
  <c r="H36" i="1" s="1"/>
  <c r="L9" i="1"/>
  <c r="N9" i="1" s="1"/>
  <c r="F11" i="1"/>
  <c r="H16" i="1"/>
  <c r="L14" i="1"/>
  <c r="N14" i="1" s="1"/>
  <c r="F17" i="1"/>
  <c r="M26" i="1"/>
  <c r="N26" i="1" s="1"/>
  <c r="F29" i="1"/>
  <c r="M31" i="1"/>
  <c r="N31" i="1" s="1"/>
  <c r="F33" i="1"/>
  <c r="M16" i="1"/>
  <c r="C20" i="1"/>
  <c r="J24" i="1"/>
  <c r="F31" i="1"/>
  <c r="K8" i="1"/>
  <c r="K13" i="1"/>
  <c r="K16" i="1" s="1"/>
  <c r="G20" i="1"/>
  <c r="D20" i="1"/>
  <c r="G36" i="1"/>
  <c r="L8" i="1"/>
  <c r="N8" i="1" s="1"/>
  <c r="L13" i="1"/>
  <c r="L18" i="1"/>
  <c r="L20" i="1" s="1"/>
  <c r="E20" i="1"/>
  <c r="J22" i="1"/>
  <c r="J26" i="1"/>
  <c r="L29" i="1"/>
  <c r="N29" i="1" s="1"/>
  <c r="L33" i="1"/>
  <c r="M29" i="1"/>
  <c r="M33" i="1"/>
  <c r="K11" i="1"/>
  <c r="K17" i="1"/>
  <c r="K20" i="1" s="1"/>
  <c r="K21" i="1"/>
  <c r="K35" i="1" s="1"/>
  <c r="M23" i="1"/>
  <c r="N23" i="1" s="1"/>
  <c r="F25" i="1"/>
  <c r="I35" i="1"/>
  <c r="J34" i="1"/>
  <c r="L21" i="1"/>
  <c r="D27" i="1"/>
  <c r="I12" i="1"/>
  <c r="I16" i="1"/>
  <c r="J10" i="1"/>
  <c r="J11" i="1"/>
  <c r="J17" i="1"/>
  <c r="J18" i="1"/>
  <c r="M20" i="1"/>
  <c r="M21" i="1"/>
  <c r="E27" i="1"/>
  <c r="L28" i="1"/>
  <c r="D34" i="1"/>
  <c r="N13" i="1"/>
  <c r="J23" i="1"/>
  <c r="J31" i="1"/>
  <c r="F21" i="1"/>
  <c r="F22" i="1"/>
  <c r="F30" i="1"/>
  <c r="D12" i="1"/>
  <c r="D16" i="1"/>
  <c r="E34" i="1"/>
  <c r="F9" i="1"/>
  <c r="F10" i="1"/>
  <c r="F15" i="1"/>
  <c r="F26" i="1"/>
  <c r="J21" i="1"/>
  <c r="F72" i="1" l="1"/>
  <c r="G68" i="1"/>
  <c r="G72" i="1" s="1"/>
  <c r="F62" i="1"/>
  <c r="P68" i="1"/>
  <c r="P72" i="1" s="1"/>
  <c r="N72" i="1"/>
  <c r="N73" i="1" s="1"/>
  <c r="G62" i="1"/>
  <c r="G75" i="1" s="1"/>
  <c r="G67" i="1"/>
  <c r="G73" i="1" s="1"/>
  <c r="P73" i="1"/>
  <c r="P75" i="1" s="1"/>
  <c r="N75" i="1"/>
  <c r="K73" i="1"/>
  <c r="K75" i="1"/>
  <c r="L75" i="1"/>
  <c r="D75" i="1"/>
  <c r="O72" i="1"/>
  <c r="F57" i="1"/>
  <c r="O73" i="1"/>
  <c r="O75" i="1" s="1"/>
  <c r="I75" i="1"/>
  <c r="F67" i="1"/>
  <c r="F73" i="1" s="1"/>
  <c r="J12" i="1"/>
  <c r="F16" i="1"/>
  <c r="N18" i="1"/>
  <c r="N25" i="1"/>
  <c r="M27" i="1"/>
  <c r="N33" i="1"/>
  <c r="F12" i="1"/>
  <c r="M34" i="1"/>
  <c r="C36" i="1"/>
  <c r="I36" i="1"/>
  <c r="E35" i="1"/>
  <c r="E36" i="1" s="1"/>
  <c r="N20" i="1"/>
  <c r="J27" i="1"/>
  <c r="J35" i="1" s="1"/>
  <c r="L16" i="1"/>
  <c r="N16" i="1"/>
  <c r="L12" i="1"/>
  <c r="K12" i="1"/>
  <c r="K36" i="1" s="1"/>
  <c r="F34" i="1"/>
  <c r="M12" i="1"/>
  <c r="N10" i="1"/>
  <c r="N12" i="1" s="1"/>
  <c r="M35" i="1"/>
  <c r="M36" i="1" s="1"/>
  <c r="D35" i="1"/>
  <c r="J20" i="1"/>
  <c r="J36" i="1" s="1"/>
  <c r="F27" i="1"/>
  <c r="D36" i="1"/>
  <c r="L34" i="1"/>
  <c r="N28" i="1"/>
  <c r="L27" i="1"/>
  <c r="N21" i="1"/>
  <c r="N27" i="1" s="1"/>
  <c r="F75" i="1" l="1"/>
  <c r="N35" i="1"/>
  <c r="N36" i="1" s="1"/>
  <c r="N34" i="1"/>
  <c r="F35" i="1"/>
  <c r="F36" i="1" s="1"/>
  <c r="L35" i="1"/>
  <c r="L36" i="1" s="1"/>
</calcChain>
</file>

<file path=xl/sharedStrings.xml><?xml version="1.0" encoding="utf-8"?>
<sst xmlns="http://schemas.openxmlformats.org/spreadsheetml/2006/main" count="97" uniqueCount="66">
  <si>
    <t>TOTAL</t>
  </si>
  <si>
    <t>JUMLAH</t>
  </si>
  <si>
    <t>WANITA</t>
  </si>
  <si>
    <t>PRIA</t>
  </si>
  <si>
    <t>RIIL</t>
  </si>
  <si>
    <t>DSP</t>
  </si>
  <si>
    <t>MABES POLDA</t>
  </si>
  <si>
    <t>POLDA</t>
  </si>
  <si>
    <t>MABES</t>
  </si>
  <si>
    <t>PANGKAT</t>
  </si>
  <si>
    <t>NO</t>
  </si>
  <si>
    <t>JUMLAH BA/TA</t>
  </si>
  <si>
    <t>JUMLAH TAMTAMA</t>
  </si>
  <si>
    <t>BHARADA</t>
  </si>
  <si>
    <t>BHARATU</t>
  </si>
  <si>
    <t>BHARAKA</t>
  </si>
  <si>
    <t>ABRIPDA</t>
  </si>
  <si>
    <t>ABRIPTU</t>
  </si>
  <si>
    <t>ABRIP</t>
  </si>
  <si>
    <t>JUMLAH BINTARA</t>
  </si>
  <si>
    <t>BRIPDA</t>
  </si>
  <si>
    <t>BRIPTU</t>
  </si>
  <si>
    <t>BRIGPOL</t>
  </si>
  <si>
    <t>BRIPKA</t>
  </si>
  <si>
    <t>AIPDA</t>
  </si>
  <si>
    <t>AIPTU</t>
  </si>
  <si>
    <t>JUMLAH PAMA</t>
  </si>
  <si>
    <t>IPDA</t>
  </si>
  <si>
    <t>IPTU</t>
  </si>
  <si>
    <t>AKP</t>
  </si>
  <si>
    <t>JUMLAH PAMEN</t>
  </si>
  <si>
    <t>KOMPOL</t>
  </si>
  <si>
    <t>AKBP</t>
  </si>
  <si>
    <t>KOMBES</t>
  </si>
  <si>
    <t>JUMLAH PATI</t>
  </si>
  <si>
    <t>BRIGJEN</t>
  </si>
  <si>
    <t>IRJEN</t>
  </si>
  <si>
    <t>KOMJEN</t>
  </si>
  <si>
    <t>JENDERAL</t>
  </si>
  <si>
    <t>DATA ANGGOTA POLRI PERIODE TW I T.A. 2023
PER PANGKAT DAN JENIS KELAMIN</t>
  </si>
  <si>
    <t>DATA PNS POLRI PERIODE TW I T.A. 2023
PER GOLONGAN RUANG DAN JENIS KELAMIN</t>
  </si>
  <si>
    <t>PNS</t>
  </si>
  <si>
    <t>JUMLAH PNS &amp; CPNS</t>
  </si>
  <si>
    <t>IV/E</t>
  </si>
  <si>
    <t>IV/D</t>
  </si>
  <si>
    <t>IV/C</t>
  </si>
  <si>
    <t>IV/B</t>
  </si>
  <si>
    <t>IV/A</t>
  </si>
  <si>
    <t>JUMLAH GOL IV</t>
  </si>
  <si>
    <t>III/D</t>
  </si>
  <si>
    <t>III/C</t>
  </si>
  <si>
    <t>III/B</t>
  </si>
  <si>
    <t>III/A</t>
  </si>
  <si>
    <t>JUMLAH GOL III</t>
  </si>
  <si>
    <t>II/D</t>
  </si>
  <si>
    <t>II/C</t>
  </si>
  <si>
    <t>II/B</t>
  </si>
  <si>
    <t>II/A</t>
  </si>
  <si>
    <t>JUMLAH GOL II</t>
  </si>
  <si>
    <t>I/D</t>
  </si>
  <si>
    <t>I/C</t>
  </si>
  <si>
    <t>I/B</t>
  </si>
  <si>
    <t>I/A</t>
  </si>
  <si>
    <t>JUMLAH GOL I</t>
  </si>
  <si>
    <t>JUMLAH GOL II/I</t>
  </si>
  <si>
    <t>CAPEG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</si>
</sst>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ArialNarrow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0">
    <xf numFmtId="0" fontId="0" fillId="0" borderId="0" xfId="0"/>
    <xf numFmtId="41" fontId="0" fillId="4" borderId="1" xfId="1" applyFont="1" applyFill="1" applyBorder="1" applyAlignment="1">
      <alignment horizontal="center" vertical="center"/>
    </xf>
    <xf numFmtId="0" fontId="4" fillId="0" borderId="0" xfId="0" applyFont="1"/>
    <xf numFmtId="41" fontId="2" fillId="2" borderId="1" xfId="1" applyFont="1" applyFill="1" applyBorder="1" applyAlignment="1">
      <alignment horizontal="center" vertical="center"/>
    </xf>
    <xf numFmtId="41" fontId="2" fillId="5" borderId="1" xfId="1" applyFont="1" applyFill="1" applyBorder="1" applyAlignment="1">
      <alignment horizontal="center" vertical="center"/>
    </xf>
    <xf numFmtId="41" fontId="2" fillId="3" borderId="1" xfId="1" applyFont="1" applyFill="1" applyBorder="1" applyAlignment="1">
      <alignment horizontal="center" vertical="center"/>
    </xf>
    <xf numFmtId="41" fontId="4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1" fontId="4" fillId="5" borderId="1" xfId="1" applyFont="1" applyFill="1" applyBorder="1" applyAlignment="1">
      <alignment horizontal="center" vertical="center"/>
    </xf>
    <xf numFmtId="41" fontId="4" fillId="6" borderId="1" xfId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4" fillId="8" borderId="0" xfId="0" applyFont="1" applyFill="1"/>
    <xf numFmtId="0" fontId="0" fillId="8" borderId="0" xfId="0" applyFill="1"/>
    <xf numFmtId="0" fontId="2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1" fontId="4" fillId="6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1" fontId="0" fillId="6" borderId="3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3" fillId="5" borderId="1" xfId="1" applyFont="1" applyFill="1" applyBorder="1" applyAlignment="1">
      <alignment horizontal="center" vertical="center"/>
    </xf>
    <xf numFmtId="41" fontId="0" fillId="6" borderId="4" xfId="1" applyFont="1" applyFill="1" applyBorder="1" applyAlignment="1">
      <alignment horizontal="center" vertical="center"/>
    </xf>
    <xf numFmtId="41" fontId="0" fillId="6" borderId="2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1" fontId="0" fillId="6" borderId="1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1" fontId="3" fillId="6" borderId="1" xfId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Master%20Lapkuat%20TW%20I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ATA"/>
      <sheetName val="DSP POLRI"/>
      <sheetName val="PKT POLRI ALL"/>
      <sheetName val="PKT POLRI PER SAT"/>
      <sheetName val="GASSUS"/>
      <sheetName val="RASIO POL &amp; MAS"/>
      <sheetName val="DSP PNS"/>
      <sheetName val="PKT PNS ALL"/>
      <sheetName val="PKT PNS PER SAT"/>
      <sheetName val="Master SIPP"/>
      <sheetName val="Master Gassus"/>
      <sheetName val="List Gassus"/>
      <sheetName val="PEMETAAN"/>
    </sheetNames>
    <sheetDataSet>
      <sheetData sheetId="0"/>
      <sheetData sheetId="1">
        <row r="32">
          <cell r="C32">
            <v>1</v>
          </cell>
          <cell r="D32">
            <v>7</v>
          </cell>
          <cell r="E32">
            <v>38</v>
          </cell>
          <cell r="F32">
            <v>136</v>
          </cell>
          <cell r="G32">
            <v>946</v>
          </cell>
          <cell r="H32">
            <v>1794</v>
          </cell>
          <cell r="I32">
            <v>2256</v>
          </cell>
          <cell r="J32">
            <v>3021</v>
          </cell>
          <cell r="K32">
            <v>3439</v>
          </cell>
          <cell r="L32">
            <v>36091</v>
          </cell>
        </row>
        <row r="78">
          <cell r="D78">
            <v>34</v>
          </cell>
          <cell r="F78">
            <v>892</v>
          </cell>
          <cell r="G78">
            <v>5768</v>
          </cell>
          <cell r="H78">
            <v>15240</v>
          </cell>
          <cell r="I78">
            <v>40282</v>
          </cell>
          <cell r="J78">
            <v>124695</v>
          </cell>
          <cell r="K78">
            <v>647085</v>
          </cell>
        </row>
      </sheetData>
      <sheetData sheetId="2"/>
      <sheetData sheetId="3"/>
      <sheetData sheetId="4"/>
      <sheetData sheetId="5"/>
      <sheetData sheetId="6">
        <row r="33">
          <cell r="C33">
            <v>727</v>
          </cell>
          <cell r="D33">
            <v>1838</v>
          </cell>
          <cell r="E33">
            <v>5160</v>
          </cell>
        </row>
        <row r="80">
          <cell r="C80">
            <v>2038</v>
          </cell>
          <cell r="D80">
            <v>13908</v>
          </cell>
          <cell r="E80">
            <v>101343</v>
          </cell>
        </row>
      </sheetData>
      <sheetData sheetId="7"/>
      <sheetData sheetId="8"/>
      <sheetData sheetId="9">
        <row r="5">
          <cell r="D5">
            <v>1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</row>
        <row r="6"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4</v>
          </cell>
          <cell r="I6">
            <v>0</v>
          </cell>
          <cell r="J6">
            <v>16</v>
          </cell>
          <cell r="K6">
            <v>0</v>
          </cell>
          <cell r="L6">
            <v>75</v>
          </cell>
          <cell r="M6">
            <v>2</v>
          </cell>
          <cell r="N6">
            <v>8</v>
          </cell>
          <cell r="O6">
            <v>3</v>
          </cell>
          <cell r="P6">
            <v>5</v>
          </cell>
          <cell r="Q6">
            <v>0</v>
          </cell>
          <cell r="R6">
            <v>0</v>
          </cell>
          <cell r="S6">
            <v>1</v>
          </cell>
          <cell r="T6">
            <v>0</v>
          </cell>
          <cell r="U6">
            <v>3</v>
          </cell>
          <cell r="V6">
            <v>1</v>
          </cell>
          <cell r="W6">
            <v>4</v>
          </cell>
          <cell r="X6">
            <v>0</v>
          </cell>
          <cell r="Y6">
            <v>0</v>
          </cell>
          <cell r="Z6">
            <v>0</v>
          </cell>
          <cell r="AA6">
            <v>1</v>
          </cell>
          <cell r="AB6">
            <v>0</v>
          </cell>
          <cell r="AC6">
            <v>1</v>
          </cell>
          <cell r="AD6">
            <v>0</v>
          </cell>
          <cell r="AE6">
            <v>2</v>
          </cell>
          <cell r="AF6">
            <v>2</v>
          </cell>
          <cell r="AG6">
            <v>7</v>
          </cell>
          <cell r="AH6">
            <v>20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2</v>
          </cell>
          <cell r="BE6">
            <v>1</v>
          </cell>
          <cell r="BF6">
            <v>4</v>
          </cell>
          <cell r="BG6">
            <v>3</v>
          </cell>
          <cell r="BH6">
            <v>3</v>
          </cell>
          <cell r="BI6">
            <v>5</v>
          </cell>
          <cell r="BJ6">
            <v>7</v>
          </cell>
          <cell r="BK6">
            <v>3</v>
          </cell>
          <cell r="BL6">
            <v>4</v>
          </cell>
          <cell r="BM6">
            <v>0</v>
          </cell>
          <cell r="BN6">
            <v>2</v>
          </cell>
          <cell r="BO6">
            <v>2</v>
          </cell>
          <cell r="BP6">
            <v>0</v>
          </cell>
          <cell r="BQ6">
            <v>0</v>
          </cell>
          <cell r="BR6">
            <v>1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1</v>
          </cell>
          <cell r="CC6">
            <v>0</v>
          </cell>
          <cell r="CD6">
            <v>0</v>
          </cell>
          <cell r="CE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3</v>
          </cell>
          <cell r="K7">
            <v>0</v>
          </cell>
          <cell r="L7">
            <v>21</v>
          </cell>
          <cell r="M7">
            <v>0</v>
          </cell>
          <cell r="N7">
            <v>20</v>
          </cell>
          <cell r="O7">
            <v>2</v>
          </cell>
          <cell r="P7">
            <v>4</v>
          </cell>
          <cell r="Q7">
            <v>2</v>
          </cell>
          <cell r="R7">
            <v>6</v>
          </cell>
          <cell r="S7">
            <v>2</v>
          </cell>
          <cell r="T7">
            <v>2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</v>
          </cell>
          <cell r="AC7">
            <v>0</v>
          </cell>
          <cell r="AD7">
            <v>2</v>
          </cell>
          <cell r="AE7">
            <v>2</v>
          </cell>
          <cell r="AF7">
            <v>3</v>
          </cell>
          <cell r="AG7">
            <v>4</v>
          </cell>
          <cell r="AH7">
            <v>25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1</v>
          </cell>
          <cell r="BC7">
            <v>0</v>
          </cell>
          <cell r="BD7">
            <v>1</v>
          </cell>
          <cell r="BE7">
            <v>2</v>
          </cell>
          <cell r="BF7">
            <v>13</v>
          </cell>
          <cell r="BG7">
            <v>9</v>
          </cell>
          <cell r="BH7">
            <v>6</v>
          </cell>
          <cell r="BI7">
            <v>5</v>
          </cell>
          <cell r="BJ7">
            <v>6</v>
          </cell>
          <cell r="BK7">
            <v>5</v>
          </cell>
          <cell r="BL7">
            <v>7</v>
          </cell>
          <cell r="BM7">
            <v>2</v>
          </cell>
          <cell r="BN7">
            <v>7</v>
          </cell>
          <cell r="BO7">
            <v>3</v>
          </cell>
          <cell r="BP7">
            <v>2</v>
          </cell>
          <cell r="BQ7">
            <v>1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5</v>
          </cell>
          <cell r="K8">
            <v>0</v>
          </cell>
          <cell r="L8">
            <v>16</v>
          </cell>
          <cell r="M8">
            <v>2</v>
          </cell>
          <cell r="N8">
            <v>9</v>
          </cell>
          <cell r="O8">
            <v>5</v>
          </cell>
          <cell r="P8">
            <v>2</v>
          </cell>
          <cell r="Q8">
            <v>7</v>
          </cell>
          <cell r="R8">
            <v>1</v>
          </cell>
          <cell r="S8">
            <v>1</v>
          </cell>
          <cell r="T8">
            <v>1</v>
          </cell>
          <cell r="U8">
            <v>2</v>
          </cell>
          <cell r="V8">
            <v>8</v>
          </cell>
          <cell r="W8">
            <v>1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1</v>
          </cell>
          <cell r="AF8">
            <v>4</v>
          </cell>
          <cell r="AG8">
            <v>5</v>
          </cell>
          <cell r="AH8">
            <v>12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2</v>
          </cell>
          <cell r="BC8">
            <v>1</v>
          </cell>
          <cell r="BD8">
            <v>3</v>
          </cell>
          <cell r="BE8">
            <v>1</v>
          </cell>
          <cell r="BF8">
            <v>16</v>
          </cell>
          <cell r="BG8">
            <v>11</v>
          </cell>
          <cell r="BH8">
            <v>3</v>
          </cell>
          <cell r="BI8">
            <v>2</v>
          </cell>
          <cell r="BJ8">
            <v>10</v>
          </cell>
          <cell r="BK8">
            <v>7</v>
          </cell>
          <cell r="BL8">
            <v>9</v>
          </cell>
          <cell r="BM8">
            <v>10</v>
          </cell>
          <cell r="BN8">
            <v>6</v>
          </cell>
          <cell r="BO8">
            <v>1</v>
          </cell>
          <cell r="BP8">
            <v>5</v>
          </cell>
          <cell r="BQ8">
            <v>2</v>
          </cell>
          <cell r="BR8">
            <v>6</v>
          </cell>
          <cell r="BS8">
            <v>0</v>
          </cell>
          <cell r="BT8">
            <v>1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7</v>
          </cell>
          <cell r="I9">
            <v>0</v>
          </cell>
          <cell r="J9">
            <v>7</v>
          </cell>
          <cell r="K9">
            <v>1</v>
          </cell>
          <cell r="L9">
            <v>44</v>
          </cell>
          <cell r="M9">
            <v>3</v>
          </cell>
          <cell r="N9">
            <v>36</v>
          </cell>
          <cell r="O9">
            <v>7</v>
          </cell>
          <cell r="P9">
            <v>32</v>
          </cell>
          <cell r="Q9">
            <v>17</v>
          </cell>
          <cell r="R9">
            <v>21</v>
          </cell>
          <cell r="S9">
            <v>3</v>
          </cell>
          <cell r="T9">
            <v>34</v>
          </cell>
          <cell r="U9">
            <v>13</v>
          </cell>
          <cell r="V9">
            <v>8</v>
          </cell>
          <cell r="W9">
            <v>10</v>
          </cell>
          <cell r="X9">
            <v>0</v>
          </cell>
          <cell r="Y9">
            <v>0</v>
          </cell>
          <cell r="Z9">
            <v>2</v>
          </cell>
          <cell r="AA9">
            <v>0</v>
          </cell>
          <cell r="AB9">
            <v>2</v>
          </cell>
          <cell r="AC9">
            <v>1</v>
          </cell>
          <cell r="AD9">
            <v>15</v>
          </cell>
          <cell r="AE9">
            <v>4</v>
          </cell>
          <cell r="AF9">
            <v>32</v>
          </cell>
          <cell r="AG9">
            <v>21</v>
          </cell>
          <cell r="AH9">
            <v>65</v>
          </cell>
          <cell r="AI9">
            <v>14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7</v>
          </cell>
          <cell r="BC9">
            <v>5</v>
          </cell>
          <cell r="BD9">
            <v>10</v>
          </cell>
          <cell r="BE9">
            <v>14</v>
          </cell>
          <cell r="BF9">
            <v>11</v>
          </cell>
          <cell r="BG9">
            <v>21</v>
          </cell>
          <cell r="BH9">
            <v>12</v>
          </cell>
          <cell r="BI9">
            <v>12</v>
          </cell>
          <cell r="BJ9">
            <v>10</v>
          </cell>
          <cell r="BK9">
            <v>10</v>
          </cell>
          <cell r="BL9">
            <v>7</v>
          </cell>
          <cell r="BM9">
            <v>5</v>
          </cell>
          <cell r="BN9">
            <v>9</v>
          </cell>
          <cell r="BO9">
            <v>5</v>
          </cell>
          <cell r="BP9">
            <v>8</v>
          </cell>
          <cell r="BQ9">
            <v>12</v>
          </cell>
          <cell r="BR9">
            <v>2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4</v>
          </cell>
          <cell r="K10">
            <v>0</v>
          </cell>
          <cell r="L10">
            <v>37</v>
          </cell>
          <cell r="M10">
            <v>1</v>
          </cell>
          <cell r="N10">
            <v>27</v>
          </cell>
          <cell r="O10">
            <v>1</v>
          </cell>
          <cell r="P10">
            <v>27</v>
          </cell>
          <cell r="Q10">
            <v>6</v>
          </cell>
          <cell r="R10">
            <v>22</v>
          </cell>
          <cell r="S10">
            <v>6</v>
          </cell>
          <cell r="T10">
            <v>31</v>
          </cell>
          <cell r="U10">
            <v>2</v>
          </cell>
          <cell r="V10">
            <v>54</v>
          </cell>
          <cell r="W10">
            <v>2</v>
          </cell>
          <cell r="X10">
            <v>3</v>
          </cell>
          <cell r="Y10">
            <v>1</v>
          </cell>
          <cell r="Z10">
            <v>8</v>
          </cell>
          <cell r="AA10">
            <v>1</v>
          </cell>
          <cell r="AB10">
            <v>5</v>
          </cell>
          <cell r="AC10">
            <v>1</v>
          </cell>
          <cell r="AD10">
            <v>36</v>
          </cell>
          <cell r="AE10">
            <v>5</v>
          </cell>
          <cell r="AF10">
            <v>46</v>
          </cell>
          <cell r="AG10">
            <v>12</v>
          </cell>
          <cell r="AH10">
            <v>60</v>
          </cell>
          <cell r="AI10">
            <v>18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3</v>
          </cell>
          <cell r="BF10">
            <v>4</v>
          </cell>
          <cell r="BG10">
            <v>10</v>
          </cell>
          <cell r="BH10">
            <v>4</v>
          </cell>
          <cell r="BI10">
            <v>1</v>
          </cell>
          <cell r="BJ10">
            <v>2</v>
          </cell>
          <cell r="BK10">
            <v>2</v>
          </cell>
          <cell r="BL10">
            <v>3</v>
          </cell>
          <cell r="BM10">
            <v>6</v>
          </cell>
          <cell r="BN10">
            <v>1</v>
          </cell>
          <cell r="BO10">
            <v>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2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3</v>
          </cell>
          <cell r="K11">
            <v>0</v>
          </cell>
          <cell r="L11">
            <v>26</v>
          </cell>
          <cell r="M11">
            <v>1</v>
          </cell>
          <cell r="N11">
            <v>6</v>
          </cell>
          <cell r="O11">
            <v>5</v>
          </cell>
          <cell r="P11">
            <v>4</v>
          </cell>
          <cell r="Q11">
            <v>1</v>
          </cell>
          <cell r="R11">
            <v>1</v>
          </cell>
          <cell r="S11">
            <v>0</v>
          </cell>
          <cell r="T11">
            <v>1</v>
          </cell>
          <cell r="U11">
            <v>2</v>
          </cell>
          <cell r="V11">
            <v>2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1</v>
          </cell>
          <cell r="AD11">
            <v>0</v>
          </cell>
          <cell r="AE11">
            <v>2</v>
          </cell>
          <cell r="AF11">
            <v>0</v>
          </cell>
          <cell r="AG11">
            <v>3</v>
          </cell>
          <cell r="AH11">
            <v>2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3</v>
          </cell>
          <cell r="BA11">
            <v>0</v>
          </cell>
          <cell r="BB11">
            <v>0</v>
          </cell>
          <cell r="BC11">
            <v>4</v>
          </cell>
          <cell r="BD11">
            <v>2</v>
          </cell>
          <cell r="BE11">
            <v>1</v>
          </cell>
          <cell r="BF11">
            <v>6</v>
          </cell>
          <cell r="BG11">
            <v>7</v>
          </cell>
          <cell r="BH11">
            <v>0</v>
          </cell>
          <cell r="BI11">
            <v>6</v>
          </cell>
          <cell r="BJ11">
            <v>5</v>
          </cell>
          <cell r="BK11">
            <v>3</v>
          </cell>
          <cell r="BL11">
            <v>4</v>
          </cell>
          <cell r="BM11">
            <v>1</v>
          </cell>
          <cell r="BN11">
            <v>4</v>
          </cell>
          <cell r="BO11">
            <v>0</v>
          </cell>
          <cell r="BP11">
            <v>4</v>
          </cell>
          <cell r="BQ11">
            <v>2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0</v>
          </cell>
          <cell r="J12">
            <v>4</v>
          </cell>
          <cell r="K12">
            <v>0</v>
          </cell>
          <cell r="L12">
            <v>15</v>
          </cell>
          <cell r="M12">
            <v>2</v>
          </cell>
          <cell r="N12">
            <v>11</v>
          </cell>
          <cell r="O12">
            <v>3</v>
          </cell>
          <cell r="P12">
            <v>4</v>
          </cell>
          <cell r="Q12">
            <v>3</v>
          </cell>
          <cell r="R12">
            <v>0</v>
          </cell>
          <cell r="S12">
            <v>1</v>
          </cell>
          <cell r="T12">
            <v>8</v>
          </cell>
          <cell r="U12">
            <v>6</v>
          </cell>
          <cell r="V12">
            <v>16</v>
          </cell>
          <cell r="W12">
            <v>7</v>
          </cell>
          <cell r="X12">
            <v>2</v>
          </cell>
          <cell r="Y12">
            <v>0</v>
          </cell>
          <cell r="Z12">
            <v>1</v>
          </cell>
          <cell r="AA12">
            <v>1</v>
          </cell>
          <cell r="AB12">
            <v>2</v>
          </cell>
          <cell r="AC12">
            <v>0</v>
          </cell>
          <cell r="AD12">
            <v>15</v>
          </cell>
          <cell r="AE12">
            <v>6</v>
          </cell>
          <cell r="AF12">
            <v>11</v>
          </cell>
          <cell r="AG12">
            <v>16</v>
          </cell>
          <cell r="AH12">
            <v>45</v>
          </cell>
          <cell r="AI12">
            <v>5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2</v>
          </cell>
          <cell r="BF12">
            <v>2</v>
          </cell>
          <cell r="BG12">
            <v>3</v>
          </cell>
          <cell r="BH12">
            <v>3</v>
          </cell>
          <cell r="BI12">
            <v>4</v>
          </cell>
          <cell r="BJ12">
            <v>4</v>
          </cell>
          <cell r="BK12">
            <v>5</v>
          </cell>
          <cell r="BL12">
            <v>5</v>
          </cell>
          <cell r="BM12">
            <v>2</v>
          </cell>
          <cell r="BN12">
            <v>1</v>
          </cell>
          <cell r="BO12">
            <v>4</v>
          </cell>
          <cell r="BP12">
            <v>0</v>
          </cell>
          <cell r="BQ12">
            <v>0</v>
          </cell>
          <cell r="BR12">
            <v>1</v>
          </cell>
          <cell r="BS12">
            <v>0</v>
          </cell>
          <cell r="BT12">
            <v>0</v>
          </cell>
          <cell r="BU12">
            <v>0</v>
          </cell>
          <cell r="BV12">
            <v>1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J13">
            <v>3</v>
          </cell>
          <cell r="K13">
            <v>0</v>
          </cell>
          <cell r="L13">
            <v>25</v>
          </cell>
          <cell r="M13">
            <v>3</v>
          </cell>
          <cell r="N13">
            <v>22</v>
          </cell>
          <cell r="O13">
            <v>5</v>
          </cell>
          <cell r="P13">
            <v>10</v>
          </cell>
          <cell r="Q13">
            <v>3</v>
          </cell>
          <cell r="R13">
            <v>1</v>
          </cell>
          <cell r="S13">
            <v>4</v>
          </cell>
          <cell r="T13">
            <v>3</v>
          </cell>
          <cell r="U13">
            <v>3</v>
          </cell>
          <cell r="V13">
            <v>12</v>
          </cell>
          <cell r="W13">
            <v>7</v>
          </cell>
          <cell r="X13">
            <v>0</v>
          </cell>
          <cell r="Y13">
            <v>0</v>
          </cell>
          <cell r="Z13">
            <v>4</v>
          </cell>
          <cell r="AA13">
            <v>0</v>
          </cell>
          <cell r="AB13">
            <v>10</v>
          </cell>
          <cell r="AC13">
            <v>1</v>
          </cell>
          <cell r="AD13">
            <v>11</v>
          </cell>
          <cell r="AE13">
            <v>0</v>
          </cell>
          <cell r="AF13">
            <v>2</v>
          </cell>
          <cell r="AG13">
            <v>15</v>
          </cell>
          <cell r="AH13">
            <v>0</v>
          </cell>
          <cell r="AI13">
            <v>2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1</v>
          </cell>
          <cell r="BB13">
            <v>1</v>
          </cell>
          <cell r="BC13">
            <v>1</v>
          </cell>
          <cell r="BD13">
            <v>2</v>
          </cell>
          <cell r="BE13">
            <v>0</v>
          </cell>
          <cell r="BF13">
            <v>4</v>
          </cell>
          <cell r="BG13">
            <v>3</v>
          </cell>
          <cell r="BH13">
            <v>1</v>
          </cell>
          <cell r="BI13">
            <v>3</v>
          </cell>
          <cell r="BJ13">
            <v>1</v>
          </cell>
          <cell r="BK13">
            <v>2</v>
          </cell>
          <cell r="BL13">
            <v>4</v>
          </cell>
          <cell r="BM13">
            <v>0</v>
          </cell>
          <cell r="BN13">
            <v>0</v>
          </cell>
          <cell r="BO13">
            <v>1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1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  <cell r="J14">
            <v>3</v>
          </cell>
          <cell r="K14">
            <v>0</v>
          </cell>
          <cell r="L14">
            <v>17</v>
          </cell>
          <cell r="M14">
            <v>1</v>
          </cell>
          <cell r="N14">
            <v>12</v>
          </cell>
          <cell r="O14">
            <v>1</v>
          </cell>
          <cell r="P14">
            <v>7</v>
          </cell>
          <cell r="Q14">
            <v>1</v>
          </cell>
          <cell r="R14">
            <v>4</v>
          </cell>
          <cell r="S14">
            <v>3</v>
          </cell>
          <cell r="T14">
            <v>16</v>
          </cell>
          <cell r="U14">
            <v>2</v>
          </cell>
          <cell r="V14">
            <v>6</v>
          </cell>
          <cell r="W14">
            <v>1</v>
          </cell>
          <cell r="X14">
            <v>0</v>
          </cell>
          <cell r="Y14">
            <v>0</v>
          </cell>
          <cell r="Z14">
            <v>2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</v>
          </cell>
          <cell r="AF14">
            <v>68</v>
          </cell>
          <cell r="AG14">
            <v>22</v>
          </cell>
          <cell r="AH14">
            <v>41</v>
          </cell>
          <cell r="AI14">
            <v>15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</v>
          </cell>
          <cell r="BD14">
            <v>2</v>
          </cell>
          <cell r="BE14">
            <v>1</v>
          </cell>
          <cell r="BF14">
            <v>6</v>
          </cell>
          <cell r="BG14">
            <v>3</v>
          </cell>
          <cell r="BH14">
            <v>1</v>
          </cell>
          <cell r="BI14">
            <v>2</v>
          </cell>
          <cell r="BJ14">
            <v>2</v>
          </cell>
          <cell r="BK14">
            <v>8</v>
          </cell>
          <cell r="BL14">
            <v>4</v>
          </cell>
          <cell r="BM14">
            <v>4</v>
          </cell>
          <cell r="BN14">
            <v>5</v>
          </cell>
          <cell r="BO14">
            <v>3</v>
          </cell>
          <cell r="BP14">
            <v>2</v>
          </cell>
          <cell r="BQ14">
            <v>1</v>
          </cell>
          <cell r="BR14">
            <v>0</v>
          </cell>
          <cell r="BS14">
            <v>2</v>
          </cell>
          <cell r="BT14">
            <v>1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</v>
          </cell>
          <cell r="I15">
            <v>0</v>
          </cell>
          <cell r="J15">
            <v>2</v>
          </cell>
          <cell r="K15">
            <v>0</v>
          </cell>
          <cell r="L15">
            <v>5</v>
          </cell>
          <cell r="M15">
            <v>0</v>
          </cell>
          <cell r="N15">
            <v>2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6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</v>
          </cell>
          <cell r="BA15">
            <v>0</v>
          </cell>
          <cell r="BB15">
            <v>1</v>
          </cell>
          <cell r="BC15">
            <v>0</v>
          </cell>
          <cell r="BD15">
            <v>2</v>
          </cell>
          <cell r="BE15">
            <v>0</v>
          </cell>
          <cell r="BF15">
            <v>6</v>
          </cell>
          <cell r="BG15">
            <v>1</v>
          </cell>
          <cell r="BH15">
            <v>1</v>
          </cell>
          <cell r="BI15">
            <v>2</v>
          </cell>
          <cell r="BJ15">
            <v>3</v>
          </cell>
          <cell r="BK15">
            <v>1</v>
          </cell>
          <cell r="BL15">
            <v>2</v>
          </cell>
          <cell r="BM15">
            <v>1</v>
          </cell>
          <cell r="BN15">
            <v>1</v>
          </cell>
          <cell r="BO15">
            <v>1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0</v>
          </cell>
          <cell r="N16">
            <v>0</v>
          </cell>
          <cell r="O16">
            <v>0</v>
          </cell>
          <cell r="P16">
            <v>6</v>
          </cell>
          <cell r="Q16">
            <v>0</v>
          </cell>
          <cell r="R16">
            <v>6</v>
          </cell>
          <cell r="S16">
            <v>1</v>
          </cell>
          <cell r="T16">
            <v>10</v>
          </cell>
          <cell r="U16">
            <v>1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3</v>
          </cell>
          <cell r="AE16">
            <v>4</v>
          </cell>
          <cell r="AF16">
            <v>3</v>
          </cell>
          <cell r="AG16">
            <v>2</v>
          </cell>
          <cell r="AH16">
            <v>7</v>
          </cell>
          <cell r="AI16">
            <v>2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</v>
          </cell>
          <cell r="BE16">
            <v>1</v>
          </cell>
          <cell r="BF16">
            <v>1</v>
          </cell>
          <cell r="BG16">
            <v>0</v>
          </cell>
          <cell r="BH16">
            <v>5</v>
          </cell>
          <cell r="BI16">
            <v>0</v>
          </cell>
          <cell r="BJ16">
            <v>2</v>
          </cell>
          <cell r="BK16">
            <v>1</v>
          </cell>
          <cell r="BL16">
            <v>3</v>
          </cell>
          <cell r="BM16">
            <v>1</v>
          </cell>
          <cell r="BN16">
            <v>2</v>
          </cell>
          <cell r="BO16">
            <v>0</v>
          </cell>
          <cell r="BP16">
            <v>1</v>
          </cell>
          <cell r="BQ16">
            <v>0</v>
          </cell>
          <cell r="BR16">
            <v>2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1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1</v>
          </cell>
          <cell r="O17">
            <v>3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5</v>
          </cell>
          <cell r="AH17">
            <v>13</v>
          </cell>
          <cell r="AI17">
            <v>5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</v>
          </cell>
          <cell r="BD17">
            <v>0</v>
          </cell>
          <cell r="BE17">
            <v>2</v>
          </cell>
          <cell r="BF17">
            <v>3</v>
          </cell>
          <cell r="BG17">
            <v>7</v>
          </cell>
          <cell r="BH17">
            <v>1</v>
          </cell>
          <cell r="BI17">
            <v>0</v>
          </cell>
          <cell r="BJ17">
            <v>2</v>
          </cell>
          <cell r="BK17">
            <v>2</v>
          </cell>
          <cell r="BL17">
            <v>2</v>
          </cell>
          <cell r="BM17">
            <v>7</v>
          </cell>
          <cell r="BN17">
            <v>0</v>
          </cell>
          <cell r="BO17">
            <v>1</v>
          </cell>
          <cell r="BP17">
            <v>4</v>
          </cell>
          <cell r="BQ17">
            <v>2</v>
          </cell>
          <cell r="BR17">
            <v>0</v>
          </cell>
          <cell r="BS17">
            <v>1</v>
          </cell>
          <cell r="BT17">
            <v>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1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  <cell r="J18">
            <v>3</v>
          </cell>
          <cell r="K18">
            <v>0</v>
          </cell>
          <cell r="L18">
            <v>23</v>
          </cell>
          <cell r="M18">
            <v>0</v>
          </cell>
          <cell r="N18">
            <v>30</v>
          </cell>
          <cell r="O18">
            <v>1</v>
          </cell>
          <cell r="P18">
            <v>22</v>
          </cell>
          <cell r="Q18">
            <v>4</v>
          </cell>
          <cell r="R18">
            <v>22</v>
          </cell>
          <cell r="S18">
            <v>3</v>
          </cell>
          <cell r="T18">
            <v>12</v>
          </cell>
          <cell r="U18">
            <v>1</v>
          </cell>
          <cell r="V18">
            <v>21</v>
          </cell>
          <cell r="W18">
            <v>0</v>
          </cell>
          <cell r="X18">
            <v>3</v>
          </cell>
          <cell r="Y18">
            <v>0</v>
          </cell>
          <cell r="Z18">
            <v>90</v>
          </cell>
          <cell r="AA18">
            <v>0</v>
          </cell>
          <cell r="AB18">
            <v>137</v>
          </cell>
          <cell r="AC18">
            <v>1</v>
          </cell>
          <cell r="AD18">
            <v>43</v>
          </cell>
          <cell r="AE18">
            <v>0</v>
          </cell>
          <cell r="AF18">
            <v>86</v>
          </cell>
          <cell r="AG18">
            <v>3</v>
          </cell>
          <cell r="AH18">
            <v>269</v>
          </cell>
          <cell r="AI18">
            <v>22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</v>
          </cell>
          <cell r="AS18">
            <v>0</v>
          </cell>
          <cell r="AT18">
            <v>2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2</v>
          </cell>
          <cell r="BE18">
            <v>0</v>
          </cell>
          <cell r="BF18">
            <v>8</v>
          </cell>
          <cell r="BG18">
            <v>6</v>
          </cell>
          <cell r="BH18">
            <v>8</v>
          </cell>
          <cell r="BI18">
            <v>6</v>
          </cell>
          <cell r="BJ18">
            <v>15</v>
          </cell>
          <cell r="BK18">
            <v>13</v>
          </cell>
          <cell r="BL18">
            <v>7</v>
          </cell>
          <cell r="BM18">
            <v>2</v>
          </cell>
          <cell r="BN18">
            <v>61</v>
          </cell>
          <cell r="BO18">
            <v>6</v>
          </cell>
          <cell r="BP18">
            <v>45</v>
          </cell>
          <cell r="BQ18">
            <v>6</v>
          </cell>
          <cell r="BR18">
            <v>34</v>
          </cell>
          <cell r="BS18">
            <v>18</v>
          </cell>
          <cell r="BT18">
            <v>0</v>
          </cell>
          <cell r="BU18">
            <v>0</v>
          </cell>
          <cell r="BV18">
            <v>5</v>
          </cell>
          <cell r="BW18">
            <v>2</v>
          </cell>
          <cell r="BX18">
            <v>0</v>
          </cell>
          <cell r="BY18">
            <v>0</v>
          </cell>
          <cell r="BZ18">
            <v>2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D19">
            <v>0</v>
          </cell>
          <cell r="E19">
            <v>0</v>
          </cell>
          <cell r="F19">
            <v>3</v>
          </cell>
          <cell r="G19">
            <v>0</v>
          </cell>
          <cell r="H19">
            <v>13</v>
          </cell>
          <cell r="I19">
            <v>0</v>
          </cell>
          <cell r="J19">
            <v>34</v>
          </cell>
          <cell r="K19">
            <v>0</v>
          </cell>
          <cell r="L19">
            <v>142</v>
          </cell>
          <cell r="M19">
            <v>3</v>
          </cell>
          <cell r="N19">
            <v>40</v>
          </cell>
          <cell r="O19">
            <v>8</v>
          </cell>
          <cell r="P19">
            <v>33</v>
          </cell>
          <cell r="Q19">
            <v>13</v>
          </cell>
          <cell r="R19">
            <v>20</v>
          </cell>
          <cell r="S19">
            <v>6</v>
          </cell>
          <cell r="T19">
            <v>71</v>
          </cell>
          <cell r="U19">
            <v>14</v>
          </cell>
          <cell r="V19">
            <v>96</v>
          </cell>
          <cell r="W19">
            <v>10</v>
          </cell>
          <cell r="X19">
            <v>7</v>
          </cell>
          <cell r="Y19">
            <v>1</v>
          </cell>
          <cell r="Z19">
            <v>6</v>
          </cell>
          <cell r="AA19">
            <v>0</v>
          </cell>
          <cell r="AB19">
            <v>37</v>
          </cell>
          <cell r="AC19">
            <v>7</v>
          </cell>
          <cell r="AD19">
            <v>9</v>
          </cell>
          <cell r="AE19">
            <v>3</v>
          </cell>
          <cell r="AF19">
            <v>25</v>
          </cell>
          <cell r="AG19">
            <v>21</v>
          </cell>
          <cell r="AH19">
            <v>78</v>
          </cell>
          <cell r="AI19">
            <v>2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5</v>
          </cell>
          <cell r="BE19">
            <v>7</v>
          </cell>
          <cell r="BF19">
            <v>3</v>
          </cell>
          <cell r="BG19">
            <v>8</v>
          </cell>
          <cell r="BH19">
            <v>3</v>
          </cell>
          <cell r="BI19">
            <v>4</v>
          </cell>
          <cell r="BJ19">
            <v>11</v>
          </cell>
          <cell r="BK19">
            <v>8</v>
          </cell>
          <cell r="BL19">
            <v>4</v>
          </cell>
          <cell r="BM19">
            <v>0</v>
          </cell>
          <cell r="BN19">
            <v>16</v>
          </cell>
          <cell r="BO19">
            <v>3</v>
          </cell>
          <cell r="BP19">
            <v>0</v>
          </cell>
          <cell r="BQ19">
            <v>1</v>
          </cell>
          <cell r="BR19">
            <v>2</v>
          </cell>
          <cell r="BS19">
            <v>3</v>
          </cell>
          <cell r="BT19">
            <v>0</v>
          </cell>
          <cell r="BU19">
            <v>0</v>
          </cell>
          <cell r="BV19">
            <v>2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</row>
        <row r="20"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6</v>
          </cell>
          <cell r="I20">
            <v>0</v>
          </cell>
          <cell r="J20">
            <v>20</v>
          </cell>
          <cell r="K20">
            <v>0</v>
          </cell>
          <cell r="L20">
            <v>99</v>
          </cell>
          <cell r="M20">
            <v>2</v>
          </cell>
          <cell r="N20">
            <v>72</v>
          </cell>
          <cell r="O20">
            <v>13</v>
          </cell>
          <cell r="P20">
            <v>165</v>
          </cell>
          <cell r="Q20">
            <v>14</v>
          </cell>
          <cell r="R20">
            <v>90</v>
          </cell>
          <cell r="S20">
            <v>17</v>
          </cell>
          <cell r="T20">
            <v>86</v>
          </cell>
          <cell r="U20">
            <v>11</v>
          </cell>
          <cell r="V20">
            <v>134</v>
          </cell>
          <cell r="W20">
            <v>12</v>
          </cell>
          <cell r="X20">
            <v>36</v>
          </cell>
          <cell r="Y20">
            <v>0</v>
          </cell>
          <cell r="Z20">
            <v>309</v>
          </cell>
          <cell r="AA20">
            <v>11</v>
          </cell>
          <cell r="AB20">
            <v>457</v>
          </cell>
          <cell r="AC20">
            <v>7</v>
          </cell>
          <cell r="AD20">
            <v>286</v>
          </cell>
          <cell r="AE20">
            <v>19</v>
          </cell>
          <cell r="AF20">
            <v>156</v>
          </cell>
          <cell r="AG20">
            <v>31</v>
          </cell>
          <cell r="AH20">
            <v>987</v>
          </cell>
          <cell r="AI20">
            <v>64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304</v>
          </cell>
          <cell r="AQ20">
            <v>0</v>
          </cell>
          <cell r="AR20">
            <v>121</v>
          </cell>
          <cell r="AS20">
            <v>0</v>
          </cell>
          <cell r="AT20">
            <v>448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</v>
          </cell>
          <cell r="BC20">
            <v>1</v>
          </cell>
          <cell r="BD20">
            <v>12</v>
          </cell>
          <cell r="BE20">
            <v>10</v>
          </cell>
          <cell r="BF20">
            <v>6</v>
          </cell>
          <cell r="BG20">
            <v>22</v>
          </cell>
          <cell r="BH20">
            <v>8</v>
          </cell>
          <cell r="BI20">
            <v>18</v>
          </cell>
          <cell r="BJ20">
            <v>5</v>
          </cell>
          <cell r="BK20">
            <v>15</v>
          </cell>
          <cell r="BL20">
            <v>2</v>
          </cell>
          <cell r="BM20">
            <v>9</v>
          </cell>
          <cell r="BN20">
            <v>29</v>
          </cell>
          <cell r="BO20">
            <v>14</v>
          </cell>
          <cell r="BP20">
            <v>8</v>
          </cell>
          <cell r="BQ20">
            <v>2</v>
          </cell>
          <cell r="BR20">
            <v>4</v>
          </cell>
          <cell r="BS20">
            <v>2</v>
          </cell>
          <cell r="BT20">
            <v>3</v>
          </cell>
          <cell r="BU20">
            <v>0</v>
          </cell>
          <cell r="BV20">
            <v>3</v>
          </cell>
          <cell r="BW20">
            <v>0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</row>
        <row r="21">
          <cell r="D21">
            <v>0</v>
          </cell>
          <cell r="E21">
            <v>0</v>
          </cell>
          <cell r="F21">
            <v>4</v>
          </cell>
          <cell r="G21">
            <v>0</v>
          </cell>
          <cell r="H21">
            <v>12</v>
          </cell>
          <cell r="I21">
            <v>0</v>
          </cell>
          <cell r="J21">
            <v>82</v>
          </cell>
          <cell r="K21">
            <v>1</v>
          </cell>
          <cell r="L21">
            <v>246</v>
          </cell>
          <cell r="M21">
            <v>8</v>
          </cell>
          <cell r="N21">
            <v>152</v>
          </cell>
          <cell r="O21">
            <v>35</v>
          </cell>
          <cell r="P21">
            <v>204</v>
          </cell>
          <cell r="Q21">
            <v>36</v>
          </cell>
          <cell r="R21">
            <v>133</v>
          </cell>
          <cell r="S21">
            <v>37</v>
          </cell>
          <cell r="T21">
            <v>185</v>
          </cell>
          <cell r="U21">
            <v>26</v>
          </cell>
          <cell r="V21">
            <v>294</v>
          </cell>
          <cell r="W21">
            <v>29</v>
          </cell>
          <cell r="X21">
            <v>26</v>
          </cell>
          <cell r="Y21">
            <v>1</v>
          </cell>
          <cell r="Z21">
            <v>61</v>
          </cell>
          <cell r="AA21">
            <v>2</v>
          </cell>
          <cell r="AB21">
            <v>121</v>
          </cell>
          <cell r="AC21">
            <v>9</v>
          </cell>
          <cell r="AD21">
            <v>114</v>
          </cell>
          <cell r="AE21">
            <v>18</v>
          </cell>
          <cell r="AF21">
            <v>91</v>
          </cell>
          <cell r="AG21">
            <v>40</v>
          </cell>
          <cell r="AH21">
            <v>119</v>
          </cell>
          <cell r="AI21">
            <v>27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</v>
          </cell>
          <cell r="BC21">
            <v>1</v>
          </cell>
          <cell r="BD21">
            <v>11</v>
          </cell>
          <cell r="BE21">
            <v>10</v>
          </cell>
          <cell r="BF21">
            <v>33</v>
          </cell>
          <cell r="BG21">
            <v>42</v>
          </cell>
          <cell r="BH21">
            <v>18</v>
          </cell>
          <cell r="BI21">
            <v>21</v>
          </cell>
          <cell r="BJ21">
            <v>20</v>
          </cell>
          <cell r="BK21">
            <v>29</v>
          </cell>
          <cell r="BL21">
            <v>8</v>
          </cell>
          <cell r="BM21">
            <v>13</v>
          </cell>
          <cell r="BN21">
            <v>21</v>
          </cell>
          <cell r="BO21">
            <v>16</v>
          </cell>
          <cell r="BP21">
            <v>3</v>
          </cell>
          <cell r="BQ21">
            <v>0</v>
          </cell>
          <cell r="BR21">
            <v>7</v>
          </cell>
          <cell r="BS21">
            <v>2</v>
          </cell>
          <cell r="BT21">
            <v>1</v>
          </cell>
          <cell r="BU21">
            <v>0</v>
          </cell>
          <cell r="BV21">
            <v>1</v>
          </cell>
          <cell r="BW21">
            <v>1</v>
          </cell>
          <cell r="BX21">
            <v>0</v>
          </cell>
          <cell r="BY21">
            <v>0</v>
          </cell>
          <cell r="BZ21">
            <v>1</v>
          </cell>
          <cell r="CA21">
            <v>0</v>
          </cell>
          <cell r="CB21">
            <v>0</v>
          </cell>
          <cell r="CC21">
            <v>0</v>
          </cell>
          <cell r="CD21">
            <v>3</v>
          </cell>
          <cell r="CE21">
            <v>1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6</v>
          </cell>
          <cell r="K22">
            <v>0</v>
          </cell>
          <cell r="L22">
            <v>22</v>
          </cell>
          <cell r="M22">
            <v>0</v>
          </cell>
          <cell r="N22">
            <v>26</v>
          </cell>
          <cell r="O22">
            <v>5</v>
          </cell>
          <cell r="P22">
            <v>26</v>
          </cell>
          <cell r="Q22">
            <v>8</v>
          </cell>
          <cell r="R22">
            <v>22</v>
          </cell>
          <cell r="S22">
            <v>14</v>
          </cell>
          <cell r="T22">
            <v>42</v>
          </cell>
          <cell r="U22">
            <v>9</v>
          </cell>
          <cell r="V22">
            <v>58</v>
          </cell>
          <cell r="W22">
            <v>8</v>
          </cell>
          <cell r="X22">
            <v>40</v>
          </cell>
          <cell r="Y22">
            <v>1</v>
          </cell>
          <cell r="Z22">
            <v>86</v>
          </cell>
          <cell r="AA22">
            <v>2</v>
          </cell>
          <cell r="AB22">
            <v>145</v>
          </cell>
          <cell r="AC22">
            <v>1</v>
          </cell>
          <cell r="AD22">
            <v>17</v>
          </cell>
          <cell r="AE22">
            <v>8</v>
          </cell>
          <cell r="AF22">
            <v>61</v>
          </cell>
          <cell r="AG22">
            <v>19</v>
          </cell>
          <cell r="AH22">
            <v>154</v>
          </cell>
          <cell r="AI22">
            <v>15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1</v>
          </cell>
          <cell r="BD22">
            <v>4</v>
          </cell>
          <cell r="BE22">
            <v>0</v>
          </cell>
          <cell r="BF22">
            <v>1</v>
          </cell>
          <cell r="BG22">
            <v>6</v>
          </cell>
          <cell r="BH22">
            <v>5</v>
          </cell>
          <cell r="BI22">
            <v>7</v>
          </cell>
          <cell r="BJ22">
            <v>4</v>
          </cell>
          <cell r="BK22">
            <v>4</v>
          </cell>
          <cell r="BL22">
            <v>6</v>
          </cell>
          <cell r="BM22">
            <v>1</v>
          </cell>
          <cell r="BN22">
            <v>7</v>
          </cell>
          <cell r="BO22">
            <v>5</v>
          </cell>
          <cell r="BP22">
            <v>10</v>
          </cell>
          <cell r="BQ22">
            <v>6</v>
          </cell>
          <cell r="BR22">
            <v>17</v>
          </cell>
          <cell r="BS22">
            <v>4</v>
          </cell>
          <cell r="BT22">
            <v>0</v>
          </cell>
          <cell r="BU22">
            <v>0</v>
          </cell>
          <cell r="BV22">
            <v>4</v>
          </cell>
          <cell r="BW22">
            <v>1</v>
          </cell>
          <cell r="BX22">
            <v>0</v>
          </cell>
          <cell r="BY22">
            <v>0</v>
          </cell>
          <cell r="BZ22">
            <v>1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</row>
        <row r="23"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9</v>
          </cell>
          <cell r="K23">
            <v>0</v>
          </cell>
          <cell r="L23">
            <v>35</v>
          </cell>
          <cell r="M23">
            <v>0</v>
          </cell>
          <cell r="N23">
            <v>35</v>
          </cell>
          <cell r="O23">
            <v>1</v>
          </cell>
          <cell r="P23">
            <v>58</v>
          </cell>
          <cell r="Q23">
            <v>2</v>
          </cell>
          <cell r="R23">
            <v>189</v>
          </cell>
          <cell r="S23">
            <v>5</v>
          </cell>
          <cell r="T23">
            <v>159</v>
          </cell>
          <cell r="U23">
            <v>9</v>
          </cell>
          <cell r="V23">
            <v>380</v>
          </cell>
          <cell r="W23">
            <v>9</v>
          </cell>
          <cell r="X23">
            <v>161</v>
          </cell>
          <cell r="Y23">
            <v>3</v>
          </cell>
          <cell r="Z23">
            <v>591</v>
          </cell>
          <cell r="AA23">
            <v>2</v>
          </cell>
          <cell r="AB23">
            <v>978</v>
          </cell>
          <cell r="AC23">
            <v>0</v>
          </cell>
          <cell r="AD23">
            <v>651</v>
          </cell>
          <cell r="AE23">
            <v>11</v>
          </cell>
          <cell r="AF23">
            <v>125</v>
          </cell>
          <cell r="AG23">
            <v>22</v>
          </cell>
          <cell r="AH23">
            <v>2420</v>
          </cell>
          <cell r="AI23">
            <v>61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519</v>
          </cell>
          <cell r="AQ23">
            <v>0</v>
          </cell>
          <cell r="AR23">
            <v>1574</v>
          </cell>
          <cell r="AS23">
            <v>0</v>
          </cell>
          <cell r="AT23">
            <v>2602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1</v>
          </cell>
          <cell r="BA23">
            <v>1</v>
          </cell>
          <cell r="BB23">
            <v>0</v>
          </cell>
          <cell r="BC23">
            <v>1</v>
          </cell>
          <cell r="BD23">
            <v>2</v>
          </cell>
          <cell r="BE23">
            <v>9</v>
          </cell>
          <cell r="BF23">
            <v>6</v>
          </cell>
          <cell r="BG23">
            <v>11</v>
          </cell>
          <cell r="BH23">
            <v>2</v>
          </cell>
          <cell r="BI23">
            <v>23</v>
          </cell>
          <cell r="BJ23">
            <v>1</v>
          </cell>
          <cell r="BK23">
            <v>9</v>
          </cell>
          <cell r="BL23">
            <v>2</v>
          </cell>
          <cell r="BM23">
            <v>15</v>
          </cell>
          <cell r="BN23">
            <v>26</v>
          </cell>
          <cell r="BO23">
            <v>17</v>
          </cell>
          <cell r="BP23">
            <v>4</v>
          </cell>
          <cell r="BQ23">
            <v>6</v>
          </cell>
          <cell r="BR23">
            <v>7</v>
          </cell>
          <cell r="BS23">
            <v>1</v>
          </cell>
          <cell r="BT23">
            <v>1</v>
          </cell>
          <cell r="BU23">
            <v>0</v>
          </cell>
          <cell r="BV23">
            <v>1</v>
          </cell>
          <cell r="BW23">
            <v>0</v>
          </cell>
          <cell r="BX23">
            <v>0</v>
          </cell>
          <cell r="BY23">
            <v>0</v>
          </cell>
          <cell r="BZ23">
            <v>1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</row>
        <row r="24">
          <cell r="D24">
            <v>0</v>
          </cell>
          <cell r="E24">
            <v>0</v>
          </cell>
          <cell r="F24">
            <v>2</v>
          </cell>
          <cell r="G24">
            <v>0</v>
          </cell>
          <cell r="H24">
            <v>2</v>
          </cell>
          <cell r="I24">
            <v>0</v>
          </cell>
          <cell r="J24">
            <v>15</v>
          </cell>
          <cell r="K24">
            <v>0</v>
          </cell>
          <cell r="L24">
            <v>46</v>
          </cell>
          <cell r="M24">
            <v>1</v>
          </cell>
          <cell r="N24">
            <v>30</v>
          </cell>
          <cell r="O24">
            <v>1</v>
          </cell>
          <cell r="P24">
            <v>59</v>
          </cell>
          <cell r="Q24">
            <v>7</v>
          </cell>
          <cell r="R24">
            <v>33</v>
          </cell>
          <cell r="S24">
            <v>1</v>
          </cell>
          <cell r="T24">
            <v>85</v>
          </cell>
          <cell r="U24">
            <v>6</v>
          </cell>
          <cell r="V24">
            <v>166</v>
          </cell>
          <cell r="W24">
            <v>10</v>
          </cell>
          <cell r="X24">
            <v>12</v>
          </cell>
          <cell r="Y24">
            <v>1</v>
          </cell>
          <cell r="Z24">
            <v>14</v>
          </cell>
          <cell r="AA24">
            <v>1</v>
          </cell>
          <cell r="AB24">
            <v>73</v>
          </cell>
          <cell r="AC24">
            <v>2</v>
          </cell>
          <cell r="AD24">
            <v>257</v>
          </cell>
          <cell r="AE24">
            <v>12</v>
          </cell>
          <cell r="AF24">
            <v>372</v>
          </cell>
          <cell r="AG24">
            <v>47</v>
          </cell>
          <cell r="AH24">
            <v>1682</v>
          </cell>
          <cell r="AI24">
            <v>50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2</v>
          </cell>
          <cell r="AO24">
            <v>0</v>
          </cell>
          <cell r="AP24">
            <v>1</v>
          </cell>
          <cell r="AQ24">
            <v>0</v>
          </cell>
          <cell r="AR24">
            <v>1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2</v>
          </cell>
          <cell r="BG24">
            <v>0</v>
          </cell>
          <cell r="BH24">
            <v>1</v>
          </cell>
          <cell r="BI24">
            <v>1</v>
          </cell>
          <cell r="BJ24">
            <v>3</v>
          </cell>
          <cell r="BK24">
            <v>1</v>
          </cell>
          <cell r="BL24">
            <v>3</v>
          </cell>
          <cell r="BM24">
            <v>0</v>
          </cell>
          <cell r="BN24">
            <v>2</v>
          </cell>
          <cell r="BO24">
            <v>0</v>
          </cell>
          <cell r="BP24">
            <v>0</v>
          </cell>
          <cell r="BQ24">
            <v>1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</row>
        <row r="25">
          <cell r="D25">
            <v>0</v>
          </cell>
          <cell r="E25">
            <v>0</v>
          </cell>
          <cell r="F25">
            <v>2</v>
          </cell>
          <cell r="G25">
            <v>0</v>
          </cell>
          <cell r="H25">
            <v>19</v>
          </cell>
          <cell r="I25">
            <v>0</v>
          </cell>
          <cell r="J25">
            <v>48</v>
          </cell>
          <cell r="K25">
            <v>0</v>
          </cell>
          <cell r="L25">
            <v>245</v>
          </cell>
          <cell r="M25">
            <v>6</v>
          </cell>
          <cell r="N25">
            <v>169</v>
          </cell>
          <cell r="O25">
            <v>57</v>
          </cell>
          <cell r="P25">
            <v>170</v>
          </cell>
          <cell r="Q25">
            <v>76</v>
          </cell>
          <cell r="R25">
            <v>161</v>
          </cell>
          <cell r="S25">
            <v>52</v>
          </cell>
          <cell r="T25">
            <v>346</v>
          </cell>
          <cell r="U25">
            <v>81</v>
          </cell>
          <cell r="V25">
            <v>240</v>
          </cell>
          <cell r="W25">
            <v>55</v>
          </cell>
          <cell r="X25">
            <v>61</v>
          </cell>
          <cell r="Y25">
            <v>15</v>
          </cell>
          <cell r="Z25">
            <v>111</v>
          </cell>
          <cell r="AA25">
            <v>13</v>
          </cell>
          <cell r="AB25">
            <v>119</v>
          </cell>
          <cell r="AC25">
            <v>16</v>
          </cell>
          <cell r="AD25">
            <v>128</v>
          </cell>
          <cell r="AE25">
            <v>31</v>
          </cell>
          <cell r="AF25">
            <v>142</v>
          </cell>
          <cell r="AG25">
            <v>78</v>
          </cell>
          <cell r="AH25">
            <v>371</v>
          </cell>
          <cell r="AI25">
            <v>141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3</v>
          </cell>
          <cell r="AQ25">
            <v>0</v>
          </cell>
          <cell r="AR25">
            <v>93</v>
          </cell>
          <cell r="AS25">
            <v>0</v>
          </cell>
          <cell r="AT25">
            <v>32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10</v>
          </cell>
          <cell r="BC25">
            <v>9</v>
          </cell>
          <cell r="BD25">
            <v>38</v>
          </cell>
          <cell r="BE25">
            <v>39</v>
          </cell>
          <cell r="BF25">
            <v>53</v>
          </cell>
          <cell r="BG25">
            <v>64</v>
          </cell>
          <cell r="BH25">
            <v>70</v>
          </cell>
          <cell r="BI25">
            <v>87</v>
          </cell>
          <cell r="BJ25">
            <v>43</v>
          </cell>
          <cell r="BK25">
            <v>75</v>
          </cell>
          <cell r="BL25">
            <v>28</v>
          </cell>
          <cell r="BM25">
            <v>53</v>
          </cell>
          <cell r="BN25">
            <v>229</v>
          </cell>
          <cell r="BO25">
            <v>158</v>
          </cell>
          <cell r="BP25">
            <v>79</v>
          </cell>
          <cell r="BQ25">
            <v>64</v>
          </cell>
          <cell r="BR25">
            <v>87</v>
          </cell>
          <cell r="BS25">
            <v>30</v>
          </cell>
          <cell r="BT25">
            <v>21</v>
          </cell>
          <cell r="BU25">
            <v>6</v>
          </cell>
          <cell r="BV25">
            <v>25</v>
          </cell>
          <cell r="BW25">
            <v>2</v>
          </cell>
          <cell r="BX25">
            <v>3</v>
          </cell>
          <cell r="BY25">
            <v>0</v>
          </cell>
          <cell r="BZ25">
            <v>7</v>
          </cell>
          <cell r="CA25">
            <v>1</v>
          </cell>
          <cell r="CB25">
            <v>7</v>
          </cell>
          <cell r="CC25">
            <v>0</v>
          </cell>
          <cell r="CD25">
            <v>5</v>
          </cell>
          <cell r="CE25">
            <v>11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9</v>
          </cell>
          <cell r="M26">
            <v>0</v>
          </cell>
          <cell r="N26">
            <v>5</v>
          </cell>
          <cell r="O26">
            <v>2</v>
          </cell>
          <cell r="P26">
            <v>4</v>
          </cell>
          <cell r="Q26">
            <v>3</v>
          </cell>
          <cell r="R26">
            <v>2</v>
          </cell>
          <cell r="S26">
            <v>0</v>
          </cell>
          <cell r="T26">
            <v>5</v>
          </cell>
          <cell r="U26">
            <v>3</v>
          </cell>
          <cell r="V26">
            <v>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  <cell r="AF26">
            <v>1</v>
          </cell>
          <cell r="AG26">
            <v>1</v>
          </cell>
          <cell r="AH26">
            <v>14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2</v>
          </cell>
          <cell r="BC26">
            <v>0</v>
          </cell>
          <cell r="BD26">
            <v>2</v>
          </cell>
          <cell r="BE26">
            <v>2</v>
          </cell>
          <cell r="BF26">
            <v>5</v>
          </cell>
          <cell r="BG26">
            <v>3</v>
          </cell>
          <cell r="BH26">
            <v>5</v>
          </cell>
          <cell r="BI26">
            <v>3</v>
          </cell>
          <cell r="BJ26">
            <v>2</v>
          </cell>
          <cell r="BK26">
            <v>4</v>
          </cell>
          <cell r="BL26">
            <v>2</v>
          </cell>
          <cell r="BM26">
            <v>1</v>
          </cell>
          <cell r="BN26">
            <v>4</v>
          </cell>
          <cell r="BO26">
            <v>3</v>
          </cell>
          <cell r="BP26">
            <v>3</v>
          </cell>
          <cell r="BQ26">
            <v>1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1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6</v>
          </cell>
          <cell r="M27">
            <v>2</v>
          </cell>
          <cell r="N27">
            <v>5</v>
          </cell>
          <cell r="O27">
            <v>3</v>
          </cell>
          <cell r="P27">
            <v>1</v>
          </cell>
          <cell r="Q27">
            <v>4</v>
          </cell>
          <cell r="R27">
            <v>1</v>
          </cell>
          <cell r="S27">
            <v>2</v>
          </cell>
          <cell r="T27">
            <v>1</v>
          </cell>
          <cell r="U27">
            <v>3</v>
          </cell>
          <cell r="V27">
            <v>1</v>
          </cell>
          <cell r="W27">
            <v>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</v>
          </cell>
          <cell r="AC27">
            <v>0</v>
          </cell>
          <cell r="AD27">
            <v>2</v>
          </cell>
          <cell r="AE27">
            <v>2</v>
          </cell>
          <cell r="AF27">
            <v>2</v>
          </cell>
          <cell r="AG27">
            <v>3</v>
          </cell>
          <cell r="AH27">
            <v>3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2</v>
          </cell>
          <cell r="BC27">
            <v>2</v>
          </cell>
          <cell r="BD27">
            <v>2</v>
          </cell>
          <cell r="BE27">
            <v>4</v>
          </cell>
          <cell r="BF27">
            <v>11</v>
          </cell>
          <cell r="BG27">
            <v>13</v>
          </cell>
          <cell r="BH27">
            <v>2</v>
          </cell>
          <cell r="BI27">
            <v>5</v>
          </cell>
          <cell r="BJ27">
            <v>5</v>
          </cell>
          <cell r="BK27">
            <v>11</v>
          </cell>
          <cell r="BL27">
            <v>4</v>
          </cell>
          <cell r="BM27">
            <v>8</v>
          </cell>
          <cell r="BN27">
            <v>8</v>
          </cell>
          <cell r="BO27">
            <v>5</v>
          </cell>
          <cell r="BP27">
            <v>3</v>
          </cell>
          <cell r="BQ27">
            <v>3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5</v>
          </cell>
          <cell r="CE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5</v>
          </cell>
          <cell r="K28">
            <v>0</v>
          </cell>
          <cell r="L28">
            <v>32</v>
          </cell>
          <cell r="M28">
            <v>2</v>
          </cell>
          <cell r="N28">
            <v>37</v>
          </cell>
          <cell r="O28">
            <v>22</v>
          </cell>
          <cell r="P28">
            <v>21</v>
          </cell>
          <cell r="Q28">
            <v>5</v>
          </cell>
          <cell r="R28">
            <v>8</v>
          </cell>
          <cell r="S28">
            <v>5</v>
          </cell>
          <cell r="T28">
            <v>13</v>
          </cell>
          <cell r="U28">
            <v>13</v>
          </cell>
          <cell r="V28">
            <v>21</v>
          </cell>
          <cell r="W28">
            <v>20</v>
          </cell>
          <cell r="X28">
            <v>3</v>
          </cell>
          <cell r="Y28">
            <v>1</v>
          </cell>
          <cell r="Z28">
            <v>3</v>
          </cell>
          <cell r="AA28">
            <v>1</v>
          </cell>
          <cell r="AB28">
            <v>5</v>
          </cell>
          <cell r="AC28">
            <v>0</v>
          </cell>
          <cell r="AD28">
            <v>3</v>
          </cell>
          <cell r="AE28">
            <v>1</v>
          </cell>
          <cell r="AF28">
            <v>5</v>
          </cell>
          <cell r="AG28">
            <v>8</v>
          </cell>
          <cell r="AH28">
            <v>12</v>
          </cell>
          <cell r="AI28">
            <v>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1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3</v>
          </cell>
          <cell r="AZ28">
            <v>1</v>
          </cell>
          <cell r="BA28">
            <v>4</v>
          </cell>
          <cell r="BB28">
            <v>5</v>
          </cell>
          <cell r="BC28">
            <v>29</v>
          </cell>
          <cell r="BD28">
            <v>13</v>
          </cell>
          <cell r="BE28">
            <v>42</v>
          </cell>
          <cell r="BF28">
            <v>22</v>
          </cell>
          <cell r="BG28">
            <v>81</v>
          </cell>
          <cell r="BH28">
            <v>23</v>
          </cell>
          <cell r="BI28">
            <v>77</v>
          </cell>
          <cell r="BJ28">
            <v>31</v>
          </cell>
          <cell r="BK28">
            <v>85</v>
          </cell>
          <cell r="BL28">
            <v>12</v>
          </cell>
          <cell r="BM28">
            <v>81</v>
          </cell>
          <cell r="BN28">
            <v>45</v>
          </cell>
          <cell r="BO28">
            <v>80</v>
          </cell>
          <cell r="BP28">
            <v>34</v>
          </cell>
          <cell r="BQ28">
            <v>86</v>
          </cell>
          <cell r="BR28">
            <v>8</v>
          </cell>
          <cell r="BS28">
            <v>11</v>
          </cell>
          <cell r="BT28">
            <v>4</v>
          </cell>
          <cell r="BU28">
            <v>8</v>
          </cell>
          <cell r="BV28">
            <v>2</v>
          </cell>
          <cell r="BW28">
            <v>3</v>
          </cell>
          <cell r="BX28">
            <v>1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10</v>
          </cell>
          <cell r="CE28">
            <v>44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3</v>
          </cell>
          <cell r="M29">
            <v>0</v>
          </cell>
          <cell r="N29">
            <v>6</v>
          </cell>
          <cell r="O29">
            <v>0</v>
          </cell>
          <cell r="P29">
            <v>1</v>
          </cell>
          <cell r="Q29">
            <v>1</v>
          </cell>
          <cell r="R29">
            <v>1</v>
          </cell>
          <cell r="S29">
            <v>0</v>
          </cell>
          <cell r="T29">
            <v>1</v>
          </cell>
          <cell r="U29">
            <v>1</v>
          </cell>
          <cell r="V29">
            <v>0</v>
          </cell>
          <cell r="W29">
            <v>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</v>
          </cell>
          <cell r="AC29">
            <v>0</v>
          </cell>
          <cell r="AD29">
            <v>0</v>
          </cell>
          <cell r="AE29">
            <v>2</v>
          </cell>
          <cell r="AF29">
            <v>0</v>
          </cell>
          <cell r="AG29">
            <v>3</v>
          </cell>
          <cell r="AH29">
            <v>5</v>
          </cell>
          <cell r="AI29">
            <v>7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3</v>
          </cell>
          <cell r="BG29">
            <v>1</v>
          </cell>
          <cell r="BH29">
            <v>2</v>
          </cell>
          <cell r="BI29">
            <v>5</v>
          </cell>
          <cell r="BJ29">
            <v>0</v>
          </cell>
          <cell r="BK29">
            <v>0</v>
          </cell>
          <cell r="BL29">
            <v>4</v>
          </cell>
          <cell r="BM29">
            <v>1</v>
          </cell>
          <cell r="BN29">
            <v>1</v>
          </cell>
          <cell r="BO29">
            <v>3</v>
          </cell>
          <cell r="BP29">
            <v>0</v>
          </cell>
          <cell r="BQ29">
            <v>2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5</v>
          </cell>
          <cell r="K30">
            <v>0</v>
          </cell>
          <cell r="L30">
            <v>20</v>
          </cell>
          <cell r="M30">
            <v>0</v>
          </cell>
          <cell r="N30">
            <v>26</v>
          </cell>
          <cell r="O30">
            <v>10</v>
          </cell>
          <cell r="P30">
            <v>23</v>
          </cell>
          <cell r="Q30">
            <v>9</v>
          </cell>
          <cell r="R30">
            <v>5</v>
          </cell>
          <cell r="S30">
            <v>8</v>
          </cell>
          <cell r="T30">
            <v>10</v>
          </cell>
          <cell r="U30">
            <v>5</v>
          </cell>
          <cell r="V30">
            <v>18</v>
          </cell>
          <cell r="W30">
            <v>10</v>
          </cell>
          <cell r="X30">
            <v>1</v>
          </cell>
          <cell r="Y30">
            <v>1</v>
          </cell>
          <cell r="Z30">
            <v>3</v>
          </cell>
          <cell r="AA30">
            <v>1</v>
          </cell>
          <cell r="AB30">
            <v>31</v>
          </cell>
          <cell r="AC30">
            <v>0</v>
          </cell>
          <cell r="AD30">
            <v>3</v>
          </cell>
          <cell r="AE30">
            <v>5</v>
          </cell>
          <cell r="AF30">
            <v>0</v>
          </cell>
          <cell r="AG30">
            <v>4</v>
          </cell>
          <cell r="AH30">
            <v>23</v>
          </cell>
          <cell r="AI30">
            <v>2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2</v>
          </cell>
          <cell r="AQ30">
            <v>0</v>
          </cell>
          <cell r="AR30">
            <v>5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5</v>
          </cell>
          <cell r="BE30">
            <v>9</v>
          </cell>
          <cell r="BF30">
            <v>17</v>
          </cell>
          <cell r="BG30">
            <v>13</v>
          </cell>
          <cell r="BH30">
            <v>10</v>
          </cell>
          <cell r="BI30">
            <v>16</v>
          </cell>
          <cell r="BJ30">
            <v>6</v>
          </cell>
          <cell r="BK30">
            <v>6</v>
          </cell>
          <cell r="BL30">
            <v>1</v>
          </cell>
          <cell r="BM30">
            <v>6</v>
          </cell>
          <cell r="BN30">
            <v>35</v>
          </cell>
          <cell r="BO30">
            <v>8</v>
          </cell>
          <cell r="BP30">
            <v>4</v>
          </cell>
          <cell r="BQ30">
            <v>0</v>
          </cell>
          <cell r="BR30">
            <v>7</v>
          </cell>
          <cell r="BS30">
            <v>3</v>
          </cell>
          <cell r="BT30">
            <v>0</v>
          </cell>
          <cell r="BU30">
            <v>0</v>
          </cell>
          <cell r="BV30">
            <v>2</v>
          </cell>
          <cell r="BW30">
            <v>0</v>
          </cell>
          <cell r="BX30">
            <v>1</v>
          </cell>
          <cell r="BY30">
            <v>0</v>
          </cell>
          <cell r="BZ30">
            <v>1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0</v>
          </cell>
          <cell r="J31">
            <v>1</v>
          </cell>
          <cell r="K31">
            <v>0</v>
          </cell>
          <cell r="L31">
            <v>25</v>
          </cell>
          <cell r="M31">
            <v>1</v>
          </cell>
          <cell r="N31">
            <v>84</v>
          </cell>
          <cell r="O31">
            <v>0</v>
          </cell>
          <cell r="P31">
            <v>166</v>
          </cell>
          <cell r="Q31">
            <v>12</v>
          </cell>
          <cell r="R31">
            <v>376</v>
          </cell>
          <cell r="S31">
            <v>14</v>
          </cell>
          <cell r="T31">
            <v>449</v>
          </cell>
          <cell r="U31">
            <v>19</v>
          </cell>
          <cell r="V31">
            <v>548</v>
          </cell>
          <cell r="W31">
            <v>24</v>
          </cell>
          <cell r="X31">
            <v>885</v>
          </cell>
          <cell r="Y31">
            <v>6</v>
          </cell>
          <cell r="Z31">
            <v>3048</v>
          </cell>
          <cell r="AA31">
            <v>46</v>
          </cell>
          <cell r="AB31">
            <v>4336</v>
          </cell>
          <cell r="AC31">
            <v>127</v>
          </cell>
          <cell r="AD31">
            <v>802</v>
          </cell>
          <cell r="AE31">
            <v>50</v>
          </cell>
          <cell r="AF31">
            <v>1435</v>
          </cell>
          <cell r="AG31">
            <v>390</v>
          </cell>
          <cell r="AH31">
            <v>1702</v>
          </cell>
          <cell r="AI31">
            <v>123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4</v>
          </cell>
          <cell r="AO31">
            <v>0</v>
          </cell>
          <cell r="AP31">
            <v>120</v>
          </cell>
          <cell r="AQ31">
            <v>0</v>
          </cell>
          <cell r="AR31">
            <v>65</v>
          </cell>
          <cell r="AS31">
            <v>0</v>
          </cell>
          <cell r="AT31">
            <v>13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2</v>
          </cell>
          <cell r="BC31">
            <v>1</v>
          </cell>
          <cell r="BD31">
            <v>8</v>
          </cell>
          <cell r="BE31">
            <v>5</v>
          </cell>
          <cell r="BF31">
            <v>15</v>
          </cell>
          <cell r="BG31">
            <v>21</v>
          </cell>
          <cell r="BH31">
            <v>19</v>
          </cell>
          <cell r="BI31">
            <v>52</v>
          </cell>
          <cell r="BJ31">
            <v>7</v>
          </cell>
          <cell r="BK31">
            <v>25</v>
          </cell>
          <cell r="BL31">
            <v>7</v>
          </cell>
          <cell r="BM31">
            <v>15</v>
          </cell>
          <cell r="BN31">
            <v>21</v>
          </cell>
          <cell r="BO31">
            <v>44</v>
          </cell>
          <cell r="BP31">
            <v>10</v>
          </cell>
          <cell r="BQ31">
            <v>18</v>
          </cell>
          <cell r="BR31">
            <v>14</v>
          </cell>
          <cell r="BS31">
            <v>15</v>
          </cell>
          <cell r="BT31">
            <v>1</v>
          </cell>
          <cell r="BU31">
            <v>0</v>
          </cell>
          <cell r="BV31">
            <v>2</v>
          </cell>
          <cell r="BW31">
            <v>1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2</v>
          </cell>
          <cell r="CE31">
            <v>7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1</v>
          </cell>
          <cell r="K32">
            <v>0</v>
          </cell>
          <cell r="L32">
            <v>28</v>
          </cell>
          <cell r="M32">
            <v>1</v>
          </cell>
          <cell r="N32">
            <v>127</v>
          </cell>
          <cell r="O32">
            <v>21</v>
          </cell>
          <cell r="P32">
            <v>315</v>
          </cell>
          <cell r="Q32">
            <v>47</v>
          </cell>
          <cell r="R32">
            <v>687</v>
          </cell>
          <cell r="S32">
            <v>55</v>
          </cell>
          <cell r="T32">
            <v>692</v>
          </cell>
          <cell r="U32">
            <v>46</v>
          </cell>
          <cell r="V32">
            <v>749</v>
          </cell>
          <cell r="W32">
            <v>43</v>
          </cell>
          <cell r="X32">
            <v>3198</v>
          </cell>
          <cell r="Y32">
            <v>83</v>
          </cell>
          <cell r="Z32">
            <v>3345</v>
          </cell>
          <cell r="AA32">
            <v>101</v>
          </cell>
          <cell r="AB32">
            <v>3540</v>
          </cell>
          <cell r="AC32">
            <v>89</v>
          </cell>
          <cell r="AD32">
            <v>1233</v>
          </cell>
          <cell r="AE32">
            <v>58</v>
          </cell>
          <cell r="AF32">
            <v>1992</v>
          </cell>
          <cell r="AG32">
            <v>409</v>
          </cell>
          <cell r="AH32">
            <v>2249</v>
          </cell>
          <cell r="AI32">
            <v>98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124</v>
          </cell>
          <cell r="AQ32">
            <v>0</v>
          </cell>
          <cell r="AR32">
            <v>66</v>
          </cell>
          <cell r="AS32">
            <v>0</v>
          </cell>
          <cell r="AT32">
            <v>14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</v>
          </cell>
          <cell r="BC32">
            <v>2</v>
          </cell>
          <cell r="BD32">
            <v>9</v>
          </cell>
          <cell r="BE32">
            <v>22</v>
          </cell>
          <cell r="BF32">
            <v>30</v>
          </cell>
          <cell r="BG32">
            <v>62</v>
          </cell>
          <cell r="BH32">
            <v>22</v>
          </cell>
          <cell r="BI32">
            <v>99</v>
          </cell>
          <cell r="BJ32">
            <v>20</v>
          </cell>
          <cell r="BK32">
            <v>77</v>
          </cell>
          <cell r="BL32">
            <v>11</v>
          </cell>
          <cell r="BM32">
            <v>48</v>
          </cell>
          <cell r="BN32">
            <v>95</v>
          </cell>
          <cell r="BO32">
            <v>260</v>
          </cell>
          <cell r="BP32">
            <v>15</v>
          </cell>
          <cell r="BQ32">
            <v>13</v>
          </cell>
          <cell r="BR32">
            <v>92</v>
          </cell>
          <cell r="BS32">
            <v>83</v>
          </cell>
          <cell r="BT32">
            <v>3</v>
          </cell>
          <cell r="BU32">
            <v>2</v>
          </cell>
          <cell r="BV32">
            <v>7</v>
          </cell>
          <cell r="BW32">
            <v>3</v>
          </cell>
          <cell r="BX32">
            <v>1</v>
          </cell>
          <cell r="BY32">
            <v>0</v>
          </cell>
          <cell r="BZ32">
            <v>2</v>
          </cell>
          <cell r="CA32">
            <v>2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1</v>
          </cell>
          <cell r="K33">
            <v>0</v>
          </cell>
          <cell r="L33">
            <v>22</v>
          </cell>
          <cell r="M33">
            <v>3</v>
          </cell>
          <cell r="N33">
            <v>79</v>
          </cell>
          <cell r="O33">
            <v>7</v>
          </cell>
          <cell r="P33">
            <v>159</v>
          </cell>
          <cell r="Q33">
            <v>15</v>
          </cell>
          <cell r="R33">
            <v>423</v>
          </cell>
          <cell r="S33">
            <v>24</v>
          </cell>
          <cell r="T33">
            <v>446</v>
          </cell>
          <cell r="U33">
            <v>25</v>
          </cell>
          <cell r="V33">
            <v>481</v>
          </cell>
          <cell r="W33">
            <v>36</v>
          </cell>
          <cell r="X33">
            <v>868</v>
          </cell>
          <cell r="Y33">
            <v>22</v>
          </cell>
          <cell r="Z33">
            <v>1947</v>
          </cell>
          <cell r="AA33">
            <v>60</v>
          </cell>
          <cell r="AB33">
            <v>2087</v>
          </cell>
          <cell r="AC33">
            <v>88</v>
          </cell>
          <cell r="AD33">
            <v>535</v>
          </cell>
          <cell r="AE33">
            <v>46</v>
          </cell>
          <cell r="AF33">
            <v>1073</v>
          </cell>
          <cell r="AG33">
            <v>279</v>
          </cell>
          <cell r="AH33">
            <v>1498</v>
          </cell>
          <cell r="AI33">
            <v>62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89</v>
          </cell>
          <cell r="AQ33">
            <v>0</v>
          </cell>
          <cell r="AR33">
            <v>55</v>
          </cell>
          <cell r="AS33">
            <v>0</v>
          </cell>
          <cell r="AT33">
            <v>14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</v>
          </cell>
          <cell r="BC33">
            <v>1</v>
          </cell>
          <cell r="BD33">
            <v>3</v>
          </cell>
          <cell r="BE33">
            <v>13</v>
          </cell>
          <cell r="BF33">
            <v>14</v>
          </cell>
          <cell r="BG33">
            <v>27</v>
          </cell>
          <cell r="BH33">
            <v>8</v>
          </cell>
          <cell r="BI33">
            <v>43</v>
          </cell>
          <cell r="BJ33">
            <v>8</v>
          </cell>
          <cell r="BK33">
            <v>26</v>
          </cell>
          <cell r="BL33">
            <v>14</v>
          </cell>
          <cell r="BM33">
            <v>46</v>
          </cell>
          <cell r="BN33">
            <v>29</v>
          </cell>
          <cell r="BO33">
            <v>89</v>
          </cell>
          <cell r="BP33">
            <v>15</v>
          </cell>
          <cell r="BQ33">
            <v>26</v>
          </cell>
          <cell r="BR33">
            <v>11</v>
          </cell>
          <cell r="BS33">
            <v>30</v>
          </cell>
          <cell r="BT33">
            <v>4</v>
          </cell>
          <cell r="BU33">
            <v>3</v>
          </cell>
          <cell r="BV33">
            <v>0</v>
          </cell>
          <cell r="BW33">
            <v>0</v>
          </cell>
          <cell r="BX33">
            <v>2</v>
          </cell>
          <cell r="BY33">
            <v>0</v>
          </cell>
          <cell r="BZ33">
            <v>1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1</v>
          </cell>
          <cell r="K34">
            <v>0</v>
          </cell>
          <cell r="L34">
            <v>23</v>
          </cell>
          <cell r="M34">
            <v>1</v>
          </cell>
          <cell r="N34">
            <v>96</v>
          </cell>
          <cell r="O34">
            <v>8</v>
          </cell>
          <cell r="P34">
            <v>176</v>
          </cell>
          <cell r="Q34">
            <v>22</v>
          </cell>
          <cell r="R34">
            <v>384</v>
          </cell>
          <cell r="S34">
            <v>29</v>
          </cell>
          <cell r="T34">
            <v>379</v>
          </cell>
          <cell r="U34">
            <v>43</v>
          </cell>
          <cell r="V34">
            <v>452</v>
          </cell>
          <cell r="W34">
            <v>36</v>
          </cell>
          <cell r="X34">
            <v>827</v>
          </cell>
          <cell r="Y34">
            <v>18</v>
          </cell>
          <cell r="Z34">
            <v>1912</v>
          </cell>
          <cell r="AA34">
            <v>47</v>
          </cell>
          <cell r="AB34">
            <v>2630</v>
          </cell>
          <cell r="AC34">
            <v>86</v>
          </cell>
          <cell r="AD34">
            <v>647</v>
          </cell>
          <cell r="AE34">
            <v>48</v>
          </cell>
          <cell r="AF34">
            <v>916</v>
          </cell>
          <cell r="AG34">
            <v>240</v>
          </cell>
          <cell r="AH34">
            <v>1399</v>
          </cell>
          <cell r="AI34">
            <v>96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81</v>
          </cell>
          <cell r="AQ34">
            <v>0</v>
          </cell>
          <cell r="AR34">
            <v>68</v>
          </cell>
          <cell r="AS34">
            <v>0</v>
          </cell>
          <cell r="AT34">
            <v>13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3</v>
          </cell>
          <cell r="BC34">
            <v>0</v>
          </cell>
          <cell r="BD34">
            <v>2</v>
          </cell>
          <cell r="BE34">
            <v>10</v>
          </cell>
          <cell r="BF34">
            <v>13</v>
          </cell>
          <cell r="BG34">
            <v>36</v>
          </cell>
          <cell r="BH34">
            <v>7</v>
          </cell>
          <cell r="BI34">
            <v>42</v>
          </cell>
          <cell r="BJ34">
            <v>6</v>
          </cell>
          <cell r="BK34">
            <v>13</v>
          </cell>
          <cell r="BL34">
            <v>13</v>
          </cell>
          <cell r="BM34">
            <v>39</v>
          </cell>
          <cell r="BN34">
            <v>28</v>
          </cell>
          <cell r="BO34">
            <v>75</v>
          </cell>
          <cell r="BP34">
            <v>10</v>
          </cell>
          <cell r="BQ34">
            <v>9</v>
          </cell>
          <cell r="BR34">
            <v>28</v>
          </cell>
          <cell r="BS34">
            <v>53</v>
          </cell>
          <cell r="BT34">
            <v>4</v>
          </cell>
          <cell r="BU34">
            <v>4</v>
          </cell>
          <cell r="BV34">
            <v>3</v>
          </cell>
          <cell r="BW34">
            <v>1</v>
          </cell>
          <cell r="BX34">
            <v>1</v>
          </cell>
          <cell r="BY34">
            <v>0</v>
          </cell>
          <cell r="BZ34">
            <v>0</v>
          </cell>
          <cell r="CA34">
            <v>0</v>
          </cell>
          <cell r="CB34">
            <v>1</v>
          </cell>
          <cell r="CC34">
            <v>0</v>
          </cell>
          <cell r="CD34">
            <v>0</v>
          </cell>
          <cell r="CE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1</v>
          </cell>
          <cell r="K35">
            <v>0</v>
          </cell>
          <cell r="L35">
            <v>27</v>
          </cell>
          <cell r="M35">
            <v>0</v>
          </cell>
          <cell r="N35">
            <v>53</v>
          </cell>
          <cell r="O35">
            <v>5</v>
          </cell>
          <cell r="P35">
            <v>80</v>
          </cell>
          <cell r="Q35">
            <v>9</v>
          </cell>
          <cell r="R35">
            <v>180</v>
          </cell>
          <cell r="S35">
            <v>13</v>
          </cell>
          <cell r="T35">
            <v>196</v>
          </cell>
          <cell r="U35">
            <v>17</v>
          </cell>
          <cell r="V35">
            <v>285</v>
          </cell>
          <cell r="W35">
            <v>24</v>
          </cell>
          <cell r="X35">
            <v>161</v>
          </cell>
          <cell r="Y35">
            <v>5</v>
          </cell>
          <cell r="Z35">
            <v>626</v>
          </cell>
          <cell r="AA35">
            <v>9</v>
          </cell>
          <cell r="AB35">
            <v>949</v>
          </cell>
          <cell r="AC35">
            <v>27</v>
          </cell>
          <cell r="AD35">
            <v>505</v>
          </cell>
          <cell r="AE35">
            <v>25</v>
          </cell>
          <cell r="AF35">
            <v>983</v>
          </cell>
          <cell r="AG35">
            <v>141</v>
          </cell>
          <cell r="AH35">
            <v>1216</v>
          </cell>
          <cell r="AI35">
            <v>84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94</v>
          </cell>
          <cell r="AQ35">
            <v>0</v>
          </cell>
          <cell r="AR35">
            <v>69</v>
          </cell>
          <cell r="AS35">
            <v>0</v>
          </cell>
          <cell r="AT35">
            <v>15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2</v>
          </cell>
          <cell r="BE35">
            <v>6</v>
          </cell>
          <cell r="BF35">
            <v>9</v>
          </cell>
          <cell r="BG35">
            <v>14</v>
          </cell>
          <cell r="BH35">
            <v>2</v>
          </cell>
          <cell r="BI35">
            <v>13</v>
          </cell>
          <cell r="BJ35">
            <v>2</v>
          </cell>
          <cell r="BK35">
            <v>16</v>
          </cell>
          <cell r="BL35">
            <v>5</v>
          </cell>
          <cell r="BM35">
            <v>13</v>
          </cell>
          <cell r="BN35">
            <v>15</v>
          </cell>
          <cell r="BO35">
            <v>28</v>
          </cell>
          <cell r="BP35">
            <v>25</v>
          </cell>
          <cell r="BQ35">
            <v>6</v>
          </cell>
          <cell r="BR35">
            <v>14</v>
          </cell>
          <cell r="BS35">
            <v>25</v>
          </cell>
          <cell r="BT35">
            <v>2</v>
          </cell>
          <cell r="BU35">
            <v>1</v>
          </cell>
          <cell r="BV35">
            <v>1</v>
          </cell>
          <cell r="BW35">
            <v>0</v>
          </cell>
          <cell r="BX35">
            <v>0</v>
          </cell>
          <cell r="BY35">
            <v>0</v>
          </cell>
          <cell r="BZ35">
            <v>1</v>
          </cell>
          <cell r="CA35">
            <v>0</v>
          </cell>
          <cell r="CB35">
            <v>0</v>
          </cell>
          <cell r="CC35">
            <v>1</v>
          </cell>
          <cell r="CD35">
            <v>0</v>
          </cell>
          <cell r="CE35">
            <v>1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1</v>
          </cell>
          <cell r="K36">
            <v>0</v>
          </cell>
          <cell r="L36">
            <v>26</v>
          </cell>
          <cell r="M36">
            <v>0</v>
          </cell>
          <cell r="N36">
            <v>129</v>
          </cell>
          <cell r="O36">
            <v>12</v>
          </cell>
          <cell r="P36">
            <v>225</v>
          </cell>
          <cell r="Q36">
            <v>30</v>
          </cell>
          <cell r="R36">
            <v>367</v>
          </cell>
          <cell r="S36">
            <v>33</v>
          </cell>
          <cell r="T36">
            <v>492</v>
          </cell>
          <cell r="U36">
            <v>43</v>
          </cell>
          <cell r="V36">
            <v>543</v>
          </cell>
          <cell r="W36">
            <v>34</v>
          </cell>
          <cell r="X36">
            <v>1119</v>
          </cell>
          <cell r="Y36">
            <v>27</v>
          </cell>
          <cell r="Z36">
            <v>2791</v>
          </cell>
          <cell r="AA36">
            <v>65</v>
          </cell>
          <cell r="AB36">
            <v>3198</v>
          </cell>
          <cell r="AC36">
            <v>105</v>
          </cell>
          <cell r="AD36">
            <v>970</v>
          </cell>
          <cell r="AE36">
            <v>61</v>
          </cell>
          <cell r="AF36">
            <v>1796</v>
          </cell>
          <cell r="AG36">
            <v>352</v>
          </cell>
          <cell r="AH36">
            <v>1931</v>
          </cell>
          <cell r="AI36">
            <v>87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167</v>
          </cell>
          <cell r="AQ36">
            <v>0</v>
          </cell>
          <cell r="AR36">
            <v>71</v>
          </cell>
          <cell r="AS36">
            <v>0</v>
          </cell>
          <cell r="AT36">
            <v>12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</v>
          </cell>
          <cell r="BD36">
            <v>10</v>
          </cell>
          <cell r="BE36">
            <v>16</v>
          </cell>
          <cell r="BF36">
            <v>20</v>
          </cell>
          <cell r="BG36">
            <v>49</v>
          </cell>
          <cell r="BH36">
            <v>18</v>
          </cell>
          <cell r="BI36">
            <v>48</v>
          </cell>
          <cell r="BJ36">
            <v>20</v>
          </cell>
          <cell r="BK36">
            <v>51</v>
          </cell>
          <cell r="BL36">
            <v>13</v>
          </cell>
          <cell r="BM36">
            <v>30</v>
          </cell>
          <cell r="BN36">
            <v>66</v>
          </cell>
          <cell r="BO36">
            <v>140</v>
          </cell>
          <cell r="BP36">
            <v>5</v>
          </cell>
          <cell r="BQ36">
            <v>15</v>
          </cell>
          <cell r="BR36">
            <v>23</v>
          </cell>
          <cell r="BS36">
            <v>34</v>
          </cell>
          <cell r="BT36">
            <v>4</v>
          </cell>
          <cell r="BU36">
            <v>1</v>
          </cell>
          <cell r="BV36">
            <v>6</v>
          </cell>
          <cell r="BW36">
            <v>1</v>
          </cell>
          <cell r="BX36">
            <v>2</v>
          </cell>
          <cell r="BY36">
            <v>0</v>
          </cell>
          <cell r="BZ36">
            <v>0</v>
          </cell>
          <cell r="CA36">
            <v>1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</v>
          </cell>
          <cell r="I37">
            <v>0</v>
          </cell>
          <cell r="J37">
            <v>1</v>
          </cell>
          <cell r="K37">
            <v>0</v>
          </cell>
          <cell r="L37">
            <v>24</v>
          </cell>
          <cell r="M37">
            <v>0</v>
          </cell>
          <cell r="N37">
            <v>62</v>
          </cell>
          <cell r="O37">
            <v>1</v>
          </cell>
          <cell r="P37">
            <v>92</v>
          </cell>
          <cell r="Q37">
            <v>5</v>
          </cell>
          <cell r="R37">
            <v>157</v>
          </cell>
          <cell r="S37">
            <v>5</v>
          </cell>
          <cell r="T37">
            <v>183</v>
          </cell>
          <cell r="U37">
            <v>19</v>
          </cell>
          <cell r="V37">
            <v>317</v>
          </cell>
          <cell r="W37">
            <v>17</v>
          </cell>
          <cell r="X37">
            <v>511</v>
          </cell>
          <cell r="Y37">
            <v>2</v>
          </cell>
          <cell r="Z37">
            <v>980</v>
          </cell>
          <cell r="AA37">
            <v>31</v>
          </cell>
          <cell r="AB37">
            <v>908</v>
          </cell>
          <cell r="AC37">
            <v>34</v>
          </cell>
          <cell r="AD37">
            <v>375</v>
          </cell>
          <cell r="AE37">
            <v>35</v>
          </cell>
          <cell r="AF37">
            <v>875</v>
          </cell>
          <cell r="AG37">
            <v>155</v>
          </cell>
          <cell r="AH37">
            <v>1247</v>
          </cell>
          <cell r="AI37">
            <v>47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81</v>
          </cell>
          <cell r="AQ37">
            <v>0</v>
          </cell>
          <cell r="AR37">
            <v>47</v>
          </cell>
          <cell r="AS37">
            <v>0</v>
          </cell>
          <cell r="AT37">
            <v>12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</v>
          </cell>
          <cell r="BD37">
            <v>5</v>
          </cell>
          <cell r="BE37">
            <v>9</v>
          </cell>
          <cell r="BF37">
            <v>10</v>
          </cell>
          <cell r="BG37">
            <v>9</v>
          </cell>
          <cell r="BH37">
            <v>7</v>
          </cell>
          <cell r="BI37">
            <v>22</v>
          </cell>
          <cell r="BJ37">
            <v>11</v>
          </cell>
          <cell r="BK37">
            <v>11</v>
          </cell>
          <cell r="BL37">
            <v>7</v>
          </cell>
          <cell r="BM37">
            <v>28</v>
          </cell>
          <cell r="BN37">
            <v>9</v>
          </cell>
          <cell r="BO37">
            <v>38</v>
          </cell>
          <cell r="BP37">
            <v>6</v>
          </cell>
          <cell r="BQ37">
            <v>8</v>
          </cell>
          <cell r="BR37">
            <v>2</v>
          </cell>
          <cell r="BS37">
            <v>5</v>
          </cell>
          <cell r="BT37">
            <v>1</v>
          </cell>
          <cell r="BU37">
            <v>0</v>
          </cell>
          <cell r="BV37">
            <v>1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6</v>
          </cell>
          <cell r="CE37">
            <v>22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0</v>
          </cell>
          <cell r="J38">
            <v>2</v>
          </cell>
          <cell r="K38">
            <v>0</v>
          </cell>
          <cell r="L38">
            <v>23</v>
          </cell>
          <cell r="M38">
            <v>1</v>
          </cell>
          <cell r="N38">
            <v>83</v>
          </cell>
          <cell r="O38">
            <v>2</v>
          </cell>
          <cell r="P38">
            <v>125</v>
          </cell>
          <cell r="Q38">
            <v>14</v>
          </cell>
          <cell r="R38">
            <v>247</v>
          </cell>
          <cell r="S38">
            <v>17</v>
          </cell>
          <cell r="T38">
            <v>254</v>
          </cell>
          <cell r="U38">
            <v>17</v>
          </cell>
          <cell r="V38">
            <v>356</v>
          </cell>
          <cell r="W38">
            <v>28</v>
          </cell>
          <cell r="X38">
            <v>663</v>
          </cell>
          <cell r="Y38">
            <v>21</v>
          </cell>
          <cell r="Z38">
            <v>1307</v>
          </cell>
          <cell r="AA38">
            <v>36</v>
          </cell>
          <cell r="AB38">
            <v>1753</v>
          </cell>
          <cell r="AC38">
            <v>60</v>
          </cell>
          <cell r="AD38">
            <v>468</v>
          </cell>
          <cell r="AE38">
            <v>32</v>
          </cell>
          <cell r="AF38">
            <v>885</v>
          </cell>
          <cell r="AG38">
            <v>213</v>
          </cell>
          <cell r="AH38">
            <v>1214</v>
          </cell>
          <cell r="AI38">
            <v>61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52</v>
          </cell>
          <cell r="AQ38">
            <v>0</v>
          </cell>
          <cell r="AR38">
            <v>48</v>
          </cell>
          <cell r="AS38">
            <v>0</v>
          </cell>
          <cell r="AT38">
            <v>13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3</v>
          </cell>
          <cell r="BC38">
            <v>1</v>
          </cell>
          <cell r="BD38">
            <v>8</v>
          </cell>
          <cell r="BE38">
            <v>14</v>
          </cell>
          <cell r="BF38">
            <v>5</v>
          </cell>
          <cell r="BG38">
            <v>14</v>
          </cell>
          <cell r="BH38">
            <v>14</v>
          </cell>
          <cell r="BI38">
            <v>34</v>
          </cell>
          <cell r="BJ38">
            <v>13</v>
          </cell>
          <cell r="BK38">
            <v>46</v>
          </cell>
          <cell r="BL38">
            <v>11</v>
          </cell>
          <cell r="BM38">
            <v>30</v>
          </cell>
          <cell r="BN38">
            <v>16</v>
          </cell>
          <cell r="BO38">
            <v>61</v>
          </cell>
          <cell r="BP38">
            <v>20</v>
          </cell>
          <cell r="BQ38">
            <v>55</v>
          </cell>
          <cell r="BR38">
            <v>8</v>
          </cell>
          <cell r="BS38">
            <v>33</v>
          </cell>
          <cell r="BT38">
            <v>0</v>
          </cell>
          <cell r="BU38">
            <v>0</v>
          </cell>
          <cell r="BV38">
            <v>2</v>
          </cell>
          <cell r="BW38">
            <v>1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2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</v>
          </cell>
          <cell r="I39">
            <v>0</v>
          </cell>
          <cell r="J39">
            <v>1</v>
          </cell>
          <cell r="K39">
            <v>0</v>
          </cell>
          <cell r="L39">
            <v>24</v>
          </cell>
          <cell r="M39">
            <v>1</v>
          </cell>
          <cell r="N39">
            <v>111</v>
          </cell>
          <cell r="O39">
            <v>11</v>
          </cell>
          <cell r="P39">
            <v>166</v>
          </cell>
          <cell r="Q39">
            <v>13</v>
          </cell>
          <cell r="R39">
            <v>244</v>
          </cell>
          <cell r="S39">
            <v>24</v>
          </cell>
          <cell r="T39">
            <v>374</v>
          </cell>
          <cell r="U39">
            <v>25</v>
          </cell>
          <cell r="V39">
            <v>466</v>
          </cell>
          <cell r="W39">
            <v>31</v>
          </cell>
          <cell r="X39">
            <v>875</v>
          </cell>
          <cell r="Y39">
            <v>23</v>
          </cell>
          <cell r="Z39">
            <v>2221</v>
          </cell>
          <cell r="AA39">
            <v>57</v>
          </cell>
          <cell r="AB39">
            <v>2552</v>
          </cell>
          <cell r="AC39">
            <v>76</v>
          </cell>
          <cell r="AD39">
            <v>668</v>
          </cell>
          <cell r="AE39">
            <v>57</v>
          </cell>
          <cell r="AF39">
            <v>1028</v>
          </cell>
          <cell r="AG39">
            <v>260</v>
          </cell>
          <cell r="AH39">
            <v>1354</v>
          </cell>
          <cell r="AI39">
            <v>69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117</v>
          </cell>
          <cell r="AQ39">
            <v>0</v>
          </cell>
          <cell r="AR39">
            <v>38</v>
          </cell>
          <cell r="AS39">
            <v>0</v>
          </cell>
          <cell r="AT39">
            <v>13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1</v>
          </cell>
          <cell r="BC39">
            <v>0</v>
          </cell>
          <cell r="BD39">
            <v>12</v>
          </cell>
          <cell r="BE39">
            <v>8</v>
          </cell>
          <cell r="BF39">
            <v>13</v>
          </cell>
          <cell r="BG39">
            <v>26</v>
          </cell>
          <cell r="BH39">
            <v>12</v>
          </cell>
          <cell r="BI39">
            <v>32</v>
          </cell>
          <cell r="BJ39">
            <v>16</v>
          </cell>
          <cell r="BK39">
            <v>24</v>
          </cell>
          <cell r="BL39">
            <v>18</v>
          </cell>
          <cell r="BM39">
            <v>48</v>
          </cell>
          <cell r="BN39">
            <v>55</v>
          </cell>
          <cell r="BO39">
            <v>101</v>
          </cell>
          <cell r="BP39">
            <v>25</v>
          </cell>
          <cell r="BQ39">
            <v>23</v>
          </cell>
          <cell r="BR39">
            <v>54</v>
          </cell>
          <cell r="BS39">
            <v>47</v>
          </cell>
          <cell r="BT39">
            <v>4</v>
          </cell>
          <cell r="BU39">
            <v>2</v>
          </cell>
          <cell r="BV39">
            <v>11</v>
          </cell>
          <cell r="BW39">
            <v>1</v>
          </cell>
          <cell r="BX39">
            <v>0</v>
          </cell>
          <cell r="BY39">
            <v>0</v>
          </cell>
          <cell r="BZ39">
            <v>2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0</v>
          </cell>
          <cell r="J40">
            <v>2</v>
          </cell>
          <cell r="K40">
            <v>0</v>
          </cell>
          <cell r="L40">
            <v>33</v>
          </cell>
          <cell r="M40">
            <v>0</v>
          </cell>
          <cell r="N40">
            <v>153</v>
          </cell>
          <cell r="O40">
            <v>17</v>
          </cell>
          <cell r="P40">
            <v>453</v>
          </cell>
          <cell r="Q40">
            <v>91</v>
          </cell>
          <cell r="R40">
            <v>942</v>
          </cell>
          <cell r="S40">
            <v>141</v>
          </cell>
          <cell r="T40">
            <v>1066</v>
          </cell>
          <cell r="U40">
            <v>105</v>
          </cell>
          <cell r="V40">
            <v>1576</v>
          </cell>
          <cell r="W40">
            <v>115</v>
          </cell>
          <cell r="X40">
            <v>4029</v>
          </cell>
          <cell r="Y40">
            <v>187</v>
          </cell>
          <cell r="Z40">
            <v>4233</v>
          </cell>
          <cell r="AA40">
            <v>164</v>
          </cell>
          <cell r="AB40">
            <v>4634</v>
          </cell>
          <cell r="AC40">
            <v>155</v>
          </cell>
          <cell r="AD40">
            <v>2130</v>
          </cell>
          <cell r="AE40">
            <v>70</v>
          </cell>
          <cell r="AF40">
            <v>3574</v>
          </cell>
          <cell r="AG40">
            <v>468</v>
          </cell>
          <cell r="AH40">
            <v>3736</v>
          </cell>
          <cell r="AI40">
            <v>124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232</v>
          </cell>
          <cell r="AQ40">
            <v>0</v>
          </cell>
          <cell r="AR40">
            <v>76</v>
          </cell>
          <cell r="AS40">
            <v>0</v>
          </cell>
          <cell r="AT40">
            <v>12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1</v>
          </cell>
          <cell r="BC40">
            <v>0</v>
          </cell>
          <cell r="BD40">
            <v>9</v>
          </cell>
          <cell r="BE40">
            <v>20</v>
          </cell>
          <cell r="BF40">
            <v>35</v>
          </cell>
          <cell r="BG40">
            <v>51</v>
          </cell>
          <cell r="BH40">
            <v>30</v>
          </cell>
          <cell r="BI40">
            <v>65</v>
          </cell>
          <cell r="BJ40">
            <v>39</v>
          </cell>
          <cell r="BK40">
            <v>77</v>
          </cell>
          <cell r="BL40">
            <v>21</v>
          </cell>
          <cell r="BM40">
            <v>49</v>
          </cell>
          <cell r="BN40">
            <v>95</v>
          </cell>
          <cell r="BO40">
            <v>123</v>
          </cell>
          <cell r="BP40">
            <v>48</v>
          </cell>
          <cell r="BQ40">
            <v>36</v>
          </cell>
          <cell r="BR40">
            <v>85</v>
          </cell>
          <cell r="BS40">
            <v>34</v>
          </cell>
          <cell r="BT40">
            <v>21</v>
          </cell>
          <cell r="BU40">
            <v>2</v>
          </cell>
          <cell r="BV40">
            <v>12</v>
          </cell>
          <cell r="BW40">
            <v>2</v>
          </cell>
          <cell r="BX40">
            <v>2</v>
          </cell>
          <cell r="BY40">
            <v>0</v>
          </cell>
          <cell r="BZ40">
            <v>7</v>
          </cell>
          <cell r="CA40">
            <v>0</v>
          </cell>
          <cell r="CB40">
            <v>2</v>
          </cell>
          <cell r="CC40">
            <v>0</v>
          </cell>
          <cell r="CD40">
            <v>0</v>
          </cell>
          <cell r="CE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2</v>
          </cell>
          <cell r="K41">
            <v>0</v>
          </cell>
          <cell r="L41">
            <v>26</v>
          </cell>
          <cell r="M41">
            <v>2</v>
          </cell>
          <cell r="N41">
            <v>156</v>
          </cell>
          <cell r="O41">
            <v>26</v>
          </cell>
          <cell r="P41">
            <v>416</v>
          </cell>
          <cell r="Q41">
            <v>59</v>
          </cell>
          <cell r="R41">
            <v>725</v>
          </cell>
          <cell r="S41">
            <v>65</v>
          </cell>
          <cell r="T41">
            <v>1028</v>
          </cell>
          <cell r="U41">
            <v>78</v>
          </cell>
          <cell r="V41">
            <v>979</v>
          </cell>
          <cell r="W41">
            <v>70</v>
          </cell>
          <cell r="X41">
            <v>4873</v>
          </cell>
          <cell r="Y41">
            <v>150</v>
          </cell>
          <cell r="Z41">
            <v>5581</v>
          </cell>
          <cell r="AA41">
            <v>123</v>
          </cell>
          <cell r="AB41">
            <v>6293</v>
          </cell>
          <cell r="AC41">
            <v>216</v>
          </cell>
          <cell r="AD41">
            <v>1786</v>
          </cell>
          <cell r="AE41">
            <v>95</v>
          </cell>
          <cell r="AF41">
            <v>2431</v>
          </cell>
          <cell r="AG41">
            <v>742</v>
          </cell>
          <cell r="AH41">
            <v>3393</v>
          </cell>
          <cell r="AI41">
            <v>82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141</v>
          </cell>
          <cell r="AQ41">
            <v>0</v>
          </cell>
          <cell r="AR41">
            <v>90</v>
          </cell>
          <cell r="AS41">
            <v>0</v>
          </cell>
          <cell r="AT41">
            <v>13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1</v>
          </cell>
          <cell r="BC41">
            <v>1</v>
          </cell>
          <cell r="BD41">
            <v>18</v>
          </cell>
          <cell r="BE41">
            <v>27</v>
          </cell>
          <cell r="BF41">
            <v>63</v>
          </cell>
          <cell r="BG41">
            <v>60</v>
          </cell>
          <cell r="BH41">
            <v>39</v>
          </cell>
          <cell r="BI41">
            <v>76</v>
          </cell>
          <cell r="BJ41">
            <v>82</v>
          </cell>
          <cell r="BK41">
            <v>113</v>
          </cell>
          <cell r="BL41">
            <v>30</v>
          </cell>
          <cell r="BM41">
            <v>44</v>
          </cell>
          <cell r="BN41">
            <v>160</v>
          </cell>
          <cell r="BO41">
            <v>153</v>
          </cell>
          <cell r="BP41">
            <v>47</v>
          </cell>
          <cell r="BQ41">
            <v>51</v>
          </cell>
          <cell r="BR41">
            <v>167</v>
          </cell>
          <cell r="BS41">
            <v>106</v>
          </cell>
          <cell r="BT41">
            <v>17</v>
          </cell>
          <cell r="BU41">
            <v>3</v>
          </cell>
          <cell r="BV41">
            <v>34</v>
          </cell>
          <cell r="BW41">
            <v>3</v>
          </cell>
          <cell r="BX41">
            <v>6</v>
          </cell>
          <cell r="BY41">
            <v>1</v>
          </cell>
          <cell r="BZ41">
            <v>8</v>
          </cell>
          <cell r="CA41">
            <v>3</v>
          </cell>
          <cell r="CB41">
            <v>3</v>
          </cell>
          <cell r="CC41">
            <v>0</v>
          </cell>
          <cell r="CD41">
            <v>12</v>
          </cell>
          <cell r="CE41">
            <v>6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1</v>
          </cell>
          <cell r="K42">
            <v>0</v>
          </cell>
          <cell r="L42">
            <v>23</v>
          </cell>
          <cell r="M42">
            <v>2</v>
          </cell>
          <cell r="N42">
            <v>74</v>
          </cell>
          <cell r="O42">
            <v>7</v>
          </cell>
          <cell r="P42">
            <v>131</v>
          </cell>
          <cell r="Q42">
            <v>11</v>
          </cell>
          <cell r="R42">
            <v>223</v>
          </cell>
          <cell r="S42">
            <v>17</v>
          </cell>
          <cell r="T42">
            <v>253</v>
          </cell>
          <cell r="U42">
            <v>16</v>
          </cell>
          <cell r="V42">
            <v>330</v>
          </cell>
          <cell r="W42">
            <v>18</v>
          </cell>
          <cell r="X42">
            <v>292</v>
          </cell>
          <cell r="Y42">
            <v>17</v>
          </cell>
          <cell r="Z42">
            <v>800</v>
          </cell>
          <cell r="AA42">
            <v>11</v>
          </cell>
          <cell r="AB42">
            <v>1582</v>
          </cell>
          <cell r="AC42">
            <v>42</v>
          </cell>
          <cell r="AD42">
            <v>923</v>
          </cell>
          <cell r="AE42">
            <v>31</v>
          </cell>
          <cell r="AF42">
            <v>947</v>
          </cell>
          <cell r="AG42">
            <v>209</v>
          </cell>
          <cell r="AH42">
            <v>1209</v>
          </cell>
          <cell r="AI42">
            <v>60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109</v>
          </cell>
          <cell r="AQ42">
            <v>0</v>
          </cell>
          <cell r="AR42">
            <v>44</v>
          </cell>
          <cell r="AS42">
            <v>0</v>
          </cell>
          <cell r="AT42">
            <v>32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3</v>
          </cell>
          <cell r="BC42">
            <v>1</v>
          </cell>
          <cell r="BD42">
            <v>4</v>
          </cell>
          <cell r="BE42">
            <v>3</v>
          </cell>
          <cell r="BF42">
            <v>14</v>
          </cell>
          <cell r="BG42">
            <v>15</v>
          </cell>
          <cell r="BH42">
            <v>6</v>
          </cell>
          <cell r="BI42">
            <v>18</v>
          </cell>
          <cell r="BJ42">
            <v>5</v>
          </cell>
          <cell r="BK42">
            <v>15</v>
          </cell>
          <cell r="BL42">
            <v>7</v>
          </cell>
          <cell r="BM42">
            <v>16</v>
          </cell>
          <cell r="BN42">
            <v>12</v>
          </cell>
          <cell r="BO42">
            <v>28</v>
          </cell>
          <cell r="BP42">
            <v>14</v>
          </cell>
          <cell r="BQ42">
            <v>13</v>
          </cell>
          <cell r="BR42">
            <v>20</v>
          </cell>
          <cell r="BS42">
            <v>20</v>
          </cell>
          <cell r="BT42">
            <v>0</v>
          </cell>
          <cell r="BU42">
            <v>1</v>
          </cell>
          <cell r="BV42">
            <v>1</v>
          </cell>
          <cell r="BW42">
            <v>1</v>
          </cell>
          <cell r="BX42">
            <v>0</v>
          </cell>
          <cell r="BY42">
            <v>0</v>
          </cell>
          <cell r="BZ42">
            <v>1</v>
          </cell>
          <cell r="CA42">
            <v>0</v>
          </cell>
          <cell r="CB42">
            <v>0</v>
          </cell>
          <cell r="CC42">
            <v>0</v>
          </cell>
          <cell r="CD42">
            <v>1</v>
          </cell>
          <cell r="CE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  <cell r="I43">
            <v>0</v>
          </cell>
          <cell r="J43">
            <v>1</v>
          </cell>
          <cell r="K43">
            <v>0</v>
          </cell>
          <cell r="L43">
            <v>32</v>
          </cell>
          <cell r="M43">
            <v>1</v>
          </cell>
          <cell r="N43">
            <v>165</v>
          </cell>
          <cell r="O43">
            <v>29</v>
          </cell>
          <cell r="P43">
            <v>431</v>
          </cell>
          <cell r="Q43">
            <v>75</v>
          </cell>
          <cell r="R43">
            <v>1053</v>
          </cell>
          <cell r="S43">
            <v>100</v>
          </cell>
          <cell r="T43">
            <v>1154</v>
          </cell>
          <cell r="U43">
            <v>86</v>
          </cell>
          <cell r="V43">
            <v>1070</v>
          </cell>
          <cell r="W43">
            <v>75</v>
          </cell>
          <cell r="X43">
            <v>6054</v>
          </cell>
          <cell r="Y43">
            <v>200</v>
          </cell>
          <cell r="Z43">
            <v>6091</v>
          </cell>
          <cell r="AA43">
            <v>177</v>
          </cell>
          <cell r="AB43">
            <v>6705</v>
          </cell>
          <cell r="AC43">
            <v>247</v>
          </cell>
          <cell r="AD43">
            <v>1758</v>
          </cell>
          <cell r="AE43">
            <v>106</v>
          </cell>
          <cell r="AF43">
            <v>2861</v>
          </cell>
          <cell r="AG43">
            <v>970</v>
          </cell>
          <cell r="AH43">
            <v>3631</v>
          </cell>
          <cell r="AI43">
            <v>129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129</v>
          </cell>
          <cell r="AQ43">
            <v>0</v>
          </cell>
          <cell r="AR43">
            <v>92</v>
          </cell>
          <cell r="AS43">
            <v>0</v>
          </cell>
          <cell r="AT43">
            <v>16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</v>
          </cell>
          <cell r="BD43">
            <v>21</v>
          </cell>
          <cell r="BE43">
            <v>33</v>
          </cell>
          <cell r="BF43">
            <v>78</v>
          </cell>
          <cell r="BG43">
            <v>88</v>
          </cell>
          <cell r="BH43">
            <v>54</v>
          </cell>
          <cell r="BI43">
            <v>123</v>
          </cell>
          <cell r="BJ43">
            <v>55</v>
          </cell>
          <cell r="BK43">
            <v>103</v>
          </cell>
          <cell r="BL43">
            <v>41</v>
          </cell>
          <cell r="BM43">
            <v>73</v>
          </cell>
          <cell r="BN43">
            <v>232</v>
          </cell>
          <cell r="BO43">
            <v>280</v>
          </cell>
          <cell r="BP43">
            <v>50</v>
          </cell>
          <cell r="BQ43">
            <v>40</v>
          </cell>
          <cell r="BR43">
            <v>130</v>
          </cell>
          <cell r="BS43">
            <v>90</v>
          </cell>
          <cell r="BT43">
            <v>24</v>
          </cell>
          <cell r="BU43">
            <v>2</v>
          </cell>
          <cell r="BV43">
            <v>26</v>
          </cell>
          <cell r="BW43">
            <v>3</v>
          </cell>
          <cell r="BX43">
            <v>2</v>
          </cell>
          <cell r="BY43">
            <v>1</v>
          </cell>
          <cell r="BZ43">
            <v>18</v>
          </cell>
          <cell r="CA43">
            <v>3</v>
          </cell>
          <cell r="CB43">
            <v>1</v>
          </cell>
          <cell r="CC43">
            <v>0</v>
          </cell>
          <cell r="CD43">
            <v>1</v>
          </cell>
          <cell r="CE43">
            <v>3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  <cell r="I44">
            <v>0</v>
          </cell>
          <cell r="J44">
            <v>1</v>
          </cell>
          <cell r="K44">
            <v>0</v>
          </cell>
          <cell r="L44">
            <v>25</v>
          </cell>
          <cell r="M44">
            <v>1</v>
          </cell>
          <cell r="N44">
            <v>96</v>
          </cell>
          <cell r="O44">
            <v>29</v>
          </cell>
          <cell r="P44">
            <v>120</v>
          </cell>
          <cell r="Q44">
            <v>36</v>
          </cell>
          <cell r="R44">
            <v>354</v>
          </cell>
          <cell r="S44">
            <v>48</v>
          </cell>
          <cell r="T44">
            <v>367</v>
          </cell>
          <cell r="U44">
            <v>38</v>
          </cell>
          <cell r="V44">
            <v>435</v>
          </cell>
          <cell r="W44">
            <v>37</v>
          </cell>
          <cell r="X44">
            <v>1707</v>
          </cell>
          <cell r="Y44">
            <v>61</v>
          </cell>
          <cell r="Z44">
            <v>1975</v>
          </cell>
          <cell r="AA44">
            <v>90</v>
          </cell>
          <cell r="AB44">
            <v>1817</v>
          </cell>
          <cell r="AC44">
            <v>63</v>
          </cell>
          <cell r="AD44">
            <v>341</v>
          </cell>
          <cell r="AE44">
            <v>54</v>
          </cell>
          <cell r="AF44">
            <v>781</v>
          </cell>
          <cell r="AG44">
            <v>227</v>
          </cell>
          <cell r="AH44">
            <v>1198</v>
          </cell>
          <cell r="AI44">
            <v>61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104</v>
          </cell>
          <cell r="AQ44">
            <v>0</v>
          </cell>
          <cell r="AR44">
            <v>41</v>
          </cell>
          <cell r="AS44">
            <v>0</v>
          </cell>
          <cell r="AT44">
            <v>12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</v>
          </cell>
          <cell r="BC44">
            <v>0</v>
          </cell>
          <cell r="BD44">
            <v>12</v>
          </cell>
          <cell r="BE44">
            <v>20</v>
          </cell>
          <cell r="BF44">
            <v>51</v>
          </cell>
          <cell r="BG44">
            <v>55</v>
          </cell>
          <cell r="BH44">
            <v>29</v>
          </cell>
          <cell r="BI44">
            <v>44</v>
          </cell>
          <cell r="BJ44">
            <v>30</v>
          </cell>
          <cell r="BK44">
            <v>35</v>
          </cell>
          <cell r="BL44">
            <v>28</v>
          </cell>
          <cell r="BM44">
            <v>40</v>
          </cell>
          <cell r="BN44">
            <v>52</v>
          </cell>
          <cell r="BO44">
            <v>70</v>
          </cell>
          <cell r="BP44">
            <v>20</v>
          </cell>
          <cell r="BQ44">
            <v>15</v>
          </cell>
          <cell r="BR44">
            <v>20</v>
          </cell>
          <cell r="BS44">
            <v>13</v>
          </cell>
          <cell r="BT44">
            <v>1</v>
          </cell>
          <cell r="BU44">
            <v>0</v>
          </cell>
          <cell r="BV44">
            <v>4</v>
          </cell>
          <cell r="BW44">
            <v>0</v>
          </cell>
          <cell r="BX44">
            <v>0</v>
          </cell>
          <cell r="BY44">
            <v>0</v>
          </cell>
          <cell r="BZ44">
            <v>2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0</v>
          </cell>
          <cell r="J45">
            <v>1</v>
          </cell>
          <cell r="K45">
            <v>0</v>
          </cell>
          <cell r="L45">
            <v>31</v>
          </cell>
          <cell r="M45">
            <v>2</v>
          </cell>
          <cell r="N45">
            <v>190</v>
          </cell>
          <cell r="O45">
            <v>30</v>
          </cell>
          <cell r="P45">
            <v>505</v>
          </cell>
          <cell r="Q45">
            <v>112</v>
          </cell>
          <cell r="R45">
            <v>1050</v>
          </cell>
          <cell r="S45">
            <v>115</v>
          </cell>
          <cell r="T45">
            <v>1415</v>
          </cell>
          <cell r="U45">
            <v>135</v>
          </cell>
          <cell r="V45">
            <v>1104</v>
          </cell>
          <cell r="W45">
            <v>75</v>
          </cell>
          <cell r="X45">
            <v>6872</v>
          </cell>
          <cell r="Y45">
            <v>248</v>
          </cell>
          <cell r="Z45">
            <v>8146</v>
          </cell>
          <cell r="AA45">
            <v>253</v>
          </cell>
          <cell r="AB45">
            <v>6667</v>
          </cell>
          <cell r="AC45">
            <v>191</v>
          </cell>
          <cell r="AD45">
            <v>1968</v>
          </cell>
          <cell r="AE45">
            <v>85</v>
          </cell>
          <cell r="AF45">
            <v>3135</v>
          </cell>
          <cell r="AG45">
            <v>1008</v>
          </cell>
          <cell r="AH45">
            <v>4305</v>
          </cell>
          <cell r="AI45">
            <v>158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129</v>
          </cell>
          <cell r="AQ45">
            <v>0</v>
          </cell>
          <cell r="AR45">
            <v>113</v>
          </cell>
          <cell r="AS45">
            <v>0</v>
          </cell>
          <cell r="AT45">
            <v>12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1</v>
          </cell>
          <cell r="BC45">
            <v>3</v>
          </cell>
          <cell r="BD45">
            <v>23</v>
          </cell>
          <cell r="BE45">
            <v>34</v>
          </cell>
          <cell r="BF45">
            <v>66</v>
          </cell>
          <cell r="BG45">
            <v>123</v>
          </cell>
          <cell r="BH45">
            <v>51</v>
          </cell>
          <cell r="BI45">
            <v>89</v>
          </cell>
          <cell r="BJ45">
            <v>70</v>
          </cell>
          <cell r="BK45">
            <v>141</v>
          </cell>
          <cell r="BL45">
            <v>32</v>
          </cell>
          <cell r="BM45">
            <v>70</v>
          </cell>
          <cell r="BN45">
            <v>395</v>
          </cell>
          <cell r="BO45">
            <v>479</v>
          </cell>
          <cell r="BP45">
            <v>93</v>
          </cell>
          <cell r="BQ45">
            <v>94</v>
          </cell>
          <cell r="BR45">
            <v>385</v>
          </cell>
          <cell r="BS45">
            <v>272</v>
          </cell>
          <cell r="BT45">
            <v>78</v>
          </cell>
          <cell r="BU45">
            <v>35</v>
          </cell>
          <cell r="BV45">
            <v>80</v>
          </cell>
          <cell r="BW45">
            <v>18</v>
          </cell>
          <cell r="BX45">
            <v>9</v>
          </cell>
          <cell r="BY45">
            <v>4</v>
          </cell>
          <cell r="BZ45">
            <v>32</v>
          </cell>
          <cell r="CA45">
            <v>4</v>
          </cell>
          <cell r="CB45">
            <v>6</v>
          </cell>
          <cell r="CC45">
            <v>0</v>
          </cell>
          <cell r="CD45">
            <v>5</v>
          </cell>
          <cell r="CE45">
            <v>2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  <cell r="I46">
            <v>0</v>
          </cell>
          <cell r="J46">
            <v>2</v>
          </cell>
          <cell r="K46">
            <v>0</v>
          </cell>
          <cell r="L46">
            <v>23</v>
          </cell>
          <cell r="M46">
            <v>0</v>
          </cell>
          <cell r="N46">
            <v>80</v>
          </cell>
          <cell r="O46">
            <v>3</v>
          </cell>
          <cell r="P46">
            <v>124</v>
          </cell>
          <cell r="Q46">
            <v>12</v>
          </cell>
          <cell r="R46">
            <v>287</v>
          </cell>
          <cell r="S46">
            <v>13</v>
          </cell>
          <cell r="T46">
            <v>470</v>
          </cell>
          <cell r="U46">
            <v>19</v>
          </cell>
          <cell r="V46">
            <v>424</v>
          </cell>
          <cell r="W46">
            <v>14</v>
          </cell>
          <cell r="X46">
            <v>743</v>
          </cell>
          <cell r="Y46">
            <v>12</v>
          </cell>
          <cell r="Z46">
            <v>1969</v>
          </cell>
          <cell r="AA46">
            <v>47</v>
          </cell>
          <cell r="AB46">
            <v>2256</v>
          </cell>
          <cell r="AC46">
            <v>73</v>
          </cell>
          <cell r="AD46">
            <v>697</v>
          </cell>
          <cell r="AE46">
            <v>50</v>
          </cell>
          <cell r="AF46">
            <v>1307</v>
          </cell>
          <cell r="AG46">
            <v>315</v>
          </cell>
          <cell r="AH46">
            <v>1670</v>
          </cell>
          <cell r="AI46">
            <v>65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90</v>
          </cell>
          <cell r="AQ46">
            <v>0</v>
          </cell>
          <cell r="AR46">
            <v>53</v>
          </cell>
          <cell r="AS46">
            <v>0</v>
          </cell>
          <cell r="AT46">
            <v>13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10</v>
          </cell>
          <cell r="BE46">
            <v>5</v>
          </cell>
          <cell r="BF46">
            <v>13</v>
          </cell>
          <cell r="BG46">
            <v>15</v>
          </cell>
          <cell r="BH46">
            <v>19</v>
          </cell>
          <cell r="BI46">
            <v>23</v>
          </cell>
          <cell r="BJ46">
            <v>19</v>
          </cell>
          <cell r="BK46">
            <v>38</v>
          </cell>
          <cell r="BL46">
            <v>14</v>
          </cell>
          <cell r="BM46">
            <v>18</v>
          </cell>
          <cell r="BN46">
            <v>32</v>
          </cell>
          <cell r="BO46">
            <v>64</v>
          </cell>
          <cell r="BP46">
            <v>15</v>
          </cell>
          <cell r="BQ46">
            <v>51</v>
          </cell>
          <cell r="BR46">
            <v>12</v>
          </cell>
          <cell r="BS46">
            <v>4</v>
          </cell>
          <cell r="BT46">
            <v>2</v>
          </cell>
          <cell r="BU46">
            <v>1</v>
          </cell>
          <cell r="BV46">
            <v>3</v>
          </cell>
          <cell r="BW46">
            <v>1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1</v>
          </cell>
          <cell r="K47">
            <v>0</v>
          </cell>
          <cell r="L47">
            <v>25</v>
          </cell>
          <cell r="M47">
            <v>0</v>
          </cell>
          <cell r="N47">
            <v>80</v>
          </cell>
          <cell r="O47">
            <v>7</v>
          </cell>
          <cell r="P47">
            <v>139</v>
          </cell>
          <cell r="Q47">
            <v>17</v>
          </cell>
          <cell r="R47">
            <v>248</v>
          </cell>
          <cell r="S47">
            <v>17</v>
          </cell>
          <cell r="T47">
            <v>366</v>
          </cell>
          <cell r="U47">
            <v>21</v>
          </cell>
          <cell r="V47">
            <v>384</v>
          </cell>
          <cell r="W47">
            <v>23</v>
          </cell>
          <cell r="X47">
            <v>722</v>
          </cell>
          <cell r="Y47">
            <v>14</v>
          </cell>
          <cell r="Z47">
            <v>1681</v>
          </cell>
          <cell r="AA47">
            <v>40</v>
          </cell>
          <cell r="AB47">
            <v>1622</v>
          </cell>
          <cell r="AC47">
            <v>51</v>
          </cell>
          <cell r="AD47">
            <v>538</v>
          </cell>
          <cell r="AE47">
            <v>25</v>
          </cell>
          <cell r="AF47">
            <v>909</v>
          </cell>
          <cell r="AG47">
            <v>265</v>
          </cell>
          <cell r="AH47">
            <v>1587</v>
          </cell>
          <cell r="AI47">
            <v>139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81</v>
          </cell>
          <cell r="AQ47">
            <v>0</v>
          </cell>
          <cell r="AR47">
            <v>77</v>
          </cell>
          <cell r="AS47">
            <v>0</v>
          </cell>
          <cell r="AT47">
            <v>13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1</v>
          </cell>
          <cell r="BC47">
            <v>0</v>
          </cell>
          <cell r="BD47">
            <v>8</v>
          </cell>
          <cell r="BE47">
            <v>6</v>
          </cell>
          <cell r="BF47">
            <v>10</v>
          </cell>
          <cell r="BG47">
            <v>15</v>
          </cell>
          <cell r="BH47">
            <v>14</v>
          </cell>
          <cell r="BI47">
            <v>28</v>
          </cell>
          <cell r="BJ47">
            <v>19</v>
          </cell>
          <cell r="BK47">
            <v>27</v>
          </cell>
          <cell r="BL47">
            <v>10</v>
          </cell>
          <cell r="BM47">
            <v>16</v>
          </cell>
          <cell r="BN47">
            <v>57</v>
          </cell>
          <cell r="BO47">
            <v>105</v>
          </cell>
          <cell r="BP47">
            <v>4</v>
          </cell>
          <cell r="BQ47">
            <v>5</v>
          </cell>
          <cell r="BR47">
            <v>18</v>
          </cell>
          <cell r="BS47">
            <v>31</v>
          </cell>
          <cell r="BT47">
            <v>1</v>
          </cell>
          <cell r="BU47">
            <v>0</v>
          </cell>
          <cell r="BV47">
            <v>2</v>
          </cell>
          <cell r="BW47">
            <v>1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24</v>
          </cell>
          <cell r="M48">
            <v>0</v>
          </cell>
          <cell r="N48">
            <v>82</v>
          </cell>
          <cell r="O48">
            <v>5</v>
          </cell>
          <cell r="P48">
            <v>106</v>
          </cell>
          <cell r="Q48">
            <v>7</v>
          </cell>
          <cell r="R48">
            <v>215</v>
          </cell>
          <cell r="S48">
            <v>10</v>
          </cell>
          <cell r="T48">
            <v>270</v>
          </cell>
          <cell r="U48">
            <v>12</v>
          </cell>
          <cell r="V48">
            <v>431</v>
          </cell>
          <cell r="W48">
            <v>19</v>
          </cell>
          <cell r="X48">
            <v>496</v>
          </cell>
          <cell r="Y48">
            <v>3</v>
          </cell>
          <cell r="Z48">
            <v>1321</v>
          </cell>
          <cell r="AA48">
            <v>30</v>
          </cell>
          <cell r="AB48">
            <v>1407</v>
          </cell>
          <cell r="AC48">
            <v>46</v>
          </cell>
          <cell r="AD48">
            <v>542</v>
          </cell>
          <cell r="AE48">
            <v>29</v>
          </cell>
          <cell r="AF48">
            <v>972</v>
          </cell>
          <cell r="AG48">
            <v>192</v>
          </cell>
          <cell r="AH48">
            <v>1430</v>
          </cell>
          <cell r="AI48">
            <v>83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79</v>
          </cell>
          <cell r="AQ48">
            <v>0</v>
          </cell>
          <cell r="AR48">
            <v>38</v>
          </cell>
          <cell r="AS48">
            <v>0</v>
          </cell>
          <cell r="AT48">
            <v>13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1</v>
          </cell>
          <cell r="BC48">
            <v>1</v>
          </cell>
          <cell r="BD48">
            <v>4</v>
          </cell>
          <cell r="BE48">
            <v>9</v>
          </cell>
          <cell r="BF48">
            <v>8</v>
          </cell>
          <cell r="BG48">
            <v>14</v>
          </cell>
          <cell r="BH48">
            <v>2</v>
          </cell>
          <cell r="BI48">
            <v>11</v>
          </cell>
          <cell r="BJ48">
            <v>5</v>
          </cell>
          <cell r="BK48">
            <v>6</v>
          </cell>
          <cell r="BL48">
            <v>9</v>
          </cell>
          <cell r="BM48">
            <v>28</v>
          </cell>
          <cell r="BN48">
            <v>11</v>
          </cell>
          <cell r="BO48">
            <v>30</v>
          </cell>
          <cell r="BP48">
            <v>23</v>
          </cell>
          <cell r="BQ48">
            <v>43</v>
          </cell>
          <cell r="BR48">
            <v>8</v>
          </cell>
          <cell r="BS48">
            <v>14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</v>
          </cell>
          <cell r="CA48">
            <v>1</v>
          </cell>
          <cell r="CB48">
            <v>0</v>
          </cell>
          <cell r="CC48">
            <v>0</v>
          </cell>
          <cell r="CD48">
            <v>1</v>
          </cell>
          <cell r="CE48">
            <v>4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25</v>
          </cell>
          <cell r="M49">
            <v>0</v>
          </cell>
          <cell r="N49">
            <v>78</v>
          </cell>
          <cell r="O49">
            <v>4</v>
          </cell>
          <cell r="P49">
            <v>138</v>
          </cell>
          <cell r="Q49">
            <v>13</v>
          </cell>
          <cell r="R49">
            <v>246</v>
          </cell>
          <cell r="S49">
            <v>18</v>
          </cell>
          <cell r="T49">
            <v>338</v>
          </cell>
          <cell r="U49">
            <v>12</v>
          </cell>
          <cell r="V49">
            <v>391</v>
          </cell>
          <cell r="W49">
            <v>24</v>
          </cell>
          <cell r="X49">
            <v>723</v>
          </cell>
          <cell r="Y49">
            <v>10</v>
          </cell>
          <cell r="Z49">
            <v>1388</v>
          </cell>
          <cell r="AA49">
            <v>29</v>
          </cell>
          <cell r="AB49">
            <v>1389</v>
          </cell>
          <cell r="AC49">
            <v>40</v>
          </cell>
          <cell r="AD49">
            <v>618</v>
          </cell>
          <cell r="AE49">
            <v>39</v>
          </cell>
          <cell r="AF49">
            <v>1228</v>
          </cell>
          <cell r="AG49">
            <v>214</v>
          </cell>
          <cell r="AH49">
            <v>2408</v>
          </cell>
          <cell r="AI49">
            <v>69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159</v>
          </cell>
          <cell r="AQ49">
            <v>0</v>
          </cell>
          <cell r="AR49">
            <v>78</v>
          </cell>
          <cell r="AS49">
            <v>0</v>
          </cell>
          <cell r="AT49">
            <v>15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2</v>
          </cell>
          <cell r="BC49">
            <v>1</v>
          </cell>
          <cell r="BD49">
            <v>4</v>
          </cell>
          <cell r="BE49">
            <v>9</v>
          </cell>
          <cell r="BF49">
            <v>8</v>
          </cell>
          <cell r="BG49">
            <v>20</v>
          </cell>
          <cell r="BH49">
            <v>11</v>
          </cell>
          <cell r="BI49">
            <v>26</v>
          </cell>
          <cell r="BJ49">
            <v>6</v>
          </cell>
          <cell r="BK49">
            <v>29</v>
          </cell>
          <cell r="BL49">
            <v>6</v>
          </cell>
          <cell r="BM49">
            <v>24</v>
          </cell>
          <cell r="BN49">
            <v>13</v>
          </cell>
          <cell r="BO49">
            <v>36</v>
          </cell>
          <cell r="BP49">
            <v>8</v>
          </cell>
          <cell r="BQ49">
            <v>9</v>
          </cell>
          <cell r="BR49">
            <v>6</v>
          </cell>
          <cell r="BS49">
            <v>14</v>
          </cell>
          <cell r="BT49">
            <v>0</v>
          </cell>
          <cell r="BU49">
            <v>0</v>
          </cell>
          <cell r="BV49">
            <v>2</v>
          </cell>
          <cell r="BW49">
            <v>0</v>
          </cell>
          <cell r="BX49">
            <v>0</v>
          </cell>
          <cell r="BY49">
            <v>0</v>
          </cell>
          <cell r="BZ49">
            <v>1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1</v>
          </cell>
          <cell r="K50">
            <v>0</v>
          </cell>
          <cell r="L50">
            <v>26</v>
          </cell>
          <cell r="M50">
            <v>1</v>
          </cell>
          <cell r="N50">
            <v>85</v>
          </cell>
          <cell r="O50">
            <v>16</v>
          </cell>
          <cell r="P50">
            <v>181</v>
          </cell>
          <cell r="Q50">
            <v>26</v>
          </cell>
          <cell r="R50">
            <v>389</v>
          </cell>
          <cell r="S50">
            <v>37</v>
          </cell>
          <cell r="T50">
            <v>408</v>
          </cell>
          <cell r="U50">
            <v>47</v>
          </cell>
          <cell r="V50">
            <v>514</v>
          </cell>
          <cell r="W50">
            <v>55</v>
          </cell>
          <cell r="X50">
            <v>2735</v>
          </cell>
          <cell r="Y50">
            <v>107</v>
          </cell>
          <cell r="Z50">
            <v>1839</v>
          </cell>
          <cell r="AA50">
            <v>62</v>
          </cell>
          <cell r="AB50">
            <v>1628</v>
          </cell>
          <cell r="AC50">
            <v>48</v>
          </cell>
          <cell r="AD50">
            <v>393</v>
          </cell>
          <cell r="AE50">
            <v>47</v>
          </cell>
          <cell r="AF50">
            <v>965</v>
          </cell>
          <cell r="AG50">
            <v>188</v>
          </cell>
          <cell r="AH50">
            <v>1324</v>
          </cell>
          <cell r="AI50">
            <v>63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81</v>
          </cell>
          <cell r="AQ50">
            <v>0</v>
          </cell>
          <cell r="AR50">
            <v>43</v>
          </cell>
          <cell r="AS50">
            <v>0</v>
          </cell>
          <cell r="AT50">
            <v>12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2</v>
          </cell>
          <cell r="BC50">
            <v>2</v>
          </cell>
          <cell r="BD50">
            <v>11</v>
          </cell>
          <cell r="BE50">
            <v>18</v>
          </cell>
          <cell r="BF50">
            <v>28</v>
          </cell>
          <cell r="BG50">
            <v>57</v>
          </cell>
          <cell r="BH50">
            <v>21</v>
          </cell>
          <cell r="BI50">
            <v>62</v>
          </cell>
          <cell r="BJ50">
            <v>16</v>
          </cell>
          <cell r="BK50">
            <v>44</v>
          </cell>
          <cell r="BL50">
            <v>8</v>
          </cell>
          <cell r="BM50">
            <v>41</v>
          </cell>
          <cell r="BN50">
            <v>43</v>
          </cell>
          <cell r="BO50">
            <v>104</v>
          </cell>
          <cell r="BP50">
            <v>45</v>
          </cell>
          <cell r="BQ50">
            <v>79</v>
          </cell>
          <cell r="BR50">
            <v>0</v>
          </cell>
          <cell r="BS50">
            <v>5</v>
          </cell>
          <cell r="BT50">
            <v>6</v>
          </cell>
          <cell r="BU50">
            <v>0</v>
          </cell>
          <cell r="BV50">
            <v>1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0</v>
          </cell>
          <cell r="J51">
            <v>1</v>
          </cell>
          <cell r="K51">
            <v>0</v>
          </cell>
          <cell r="L51">
            <v>26</v>
          </cell>
          <cell r="M51">
            <v>0</v>
          </cell>
          <cell r="N51">
            <v>54</v>
          </cell>
          <cell r="O51">
            <v>10</v>
          </cell>
          <cell r="P51">
            <v>103</v>
          </cell>
          <cell r="Q51">
            <v>7</v>
          </cell>
          <cell r="R51">
            <v>201</v>
          </cell>
          <cell r="S51">
            <v>13</v>
          </cell>
          <cell r="T51">
            <v>284</v>
          </cell>
          <cell r="U51">
            <v>18</v>
          </cell>
          <cell r="V51">
            <v>364</v>
          </cell>
          <cell r="W51">
            <v>20</v>
          </cell>
          <cell r="X51">
            <v>709</v>
          </cell>
          <cell r="Y51">
            <v>21</v>
          </cell>
          <cell r="Z51">
            <v>2428</v>
          </cell>
          <cell r="AA51">
            <v>49</v>
          </cell>
          <cell r="AB51">
            <v>2050</v>
          </cell>
          <cell r="AC51">
            <v>39</v>
          </cell>
          <cell r="AD51">
            <v>672</v>
          </cell>
          <cell r="AE51">
            <v>31</v>
          </cell>
          <cell r="AF51">
            <v>1417</v>
          </cell>
          <cell r="AG51">
            <v>192</v>
          </cell>
          <cell r="AH51">
            <v>1228</v>
          </cell>
          <cell r="AI51">
            <v>55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1</v>
          </cell>
          <cell r="AO51">
            <v>0</v>
          </cell>
          <cell r="AP51">
            <v>238</v>
          </cell>
          <cell r="AQ51">
            <v>0</v>
          </cell>
          <cell r="AR51">
            <v>45</v>
          </cell>
          <cell r="AS51">
            <v>0</v>
          </cell>
          <cell r="AT51">
            <v>13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8</v>
          </cell>
          <cell r="BE51">
            <v>6</v>
          </cell>
          <cell r="BF51">
            <v>14</v>
          </cell>
          <cell r="BG51">
            <v>13</v>
          </cell>
          <cell r="BH51">
            <v>18</v>
          </cell>
          <cell r="BI51">
            <v>26</v>
          </cell>
          <cell r="BJ51">
            <v>7</v>
          </cell>
          <cell r="BK51">
            <v>21</v>
          </cell>
          <cell r="BL51">
            <v>11</v>
          </cell>
          <cell r="BM51">
            <v>16</v>
          </cell>
          <cell r="BN51">
            <v>43</v>
          </cell>
          <cell r="BO51">
            <v>57</v>
          </cell>
          <cell r="BP51">
            <v>20</v>
          </cell>
          <cell r="BQ51">
            <v>22</v>
          </cell>
          <cell r="BR51">
            <v>12</v>
          </cell>
          <cell r="BS51">
            <v>14</v>
          </cell>
          <cell r="BT51">
            <v>4</v>
          </cell>
          <cell r="BU51">
            <v>0</v>
          </cell>
          <cell r="BV51">
            <v>3</v>
          </cell>
          <cell r="BW51">
            <v>0</v>
          </cell>
          <cell r="BX51">
            <v>1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17</v>
          </cell>
          <cell r="CE51">
            <v>18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>
            <v>1</v>
          </cell>
          <cell r="K52">
            <v>0</v>
          </cell>
          <cell r="L52">
            <v>25</v>
          </cell>
          <cell r="M52">
            <v>0</v>
          </cell>
          <cell r="N52">
            <v>51</v>
          </cell>
          <cell r="O52">
            <v>2</v>
          </cell>
          <cell r="P52">
            <v>69</v>
          </cell>
          <cell r="Q52">
            <v>3</v>
          </cell>
          <cell r="R52">
            <v>197</v>
          </cell>
          <cell r="S52">
            <v>15</v>
          </cell>
          <cell r="T52">
            <v>300</v>
          </cell>
          <cell r="U52">
            <v>20</v>
          </cell>
          <cell r="V52">
            <v>404</v>
          </cell>
          <cell r="W52">
            <v>19</v>
          </cell>
          <cell r="X52">
            <v>394</v>
          </cell>
          <cell r="Y52">
            <v>10</v>
          </cell>
          <cell r="Z52">
            <v>2838</v>
          </cell>
          <cell r="AA52">
            <v>96</v>
          </cell>
          <cell r="AB52">
            <v>2659</v>
          </cell>
          <cell r="AC52">
            <v>79</v>
          </cell>
          <cell r="AD52">
            <v>631</v>
          </cell>
          <cell r="AE52">
            <v>32</v>
          </cell>
          <cell r="AF52">
            <v>954</v>
          </cell>
          <cell r="AG52">
            <v>303</v>
          </cell>
          <cell r="AH52">
            <v>1470</v>
          </cell>
          <cell r="AI52">
            <v>74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48</v>
          </cell>
          <cell r="AQ52">
            <v>0</v>
          </cell>
          <cell r="AR52">
            <v>63</v>
          </cell>
          <cell r="AS52">
            <v>0</v>
          </cell>
          <cell r="AT52">
            <v>15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1</v>
          </cell>
          <cell r="BC52">
            <v>2</v>
          </cell>
          <cell r="BD52">
            <v>6</v>
          </cell>
          <cell r="BE52">
            <v>6</v>
          </cell>
          <cell r="BF52">
            <v>11</v>
          </cell>
          <cell r="BG52">
            <v>4</v>
          </cell>
          <cell r="BH52">
            <v>12</v>
          </cell>
          <cell r="BI52">
            <v>19</v>
          </cell>
          <cell r="BJ52">
            <v>4</v>
          </cell>
          <cell r="BK52">
            <v>8</v>
          </cell>
          <cell r="BL52">
            <v>18</v>
          </cell>
          <cell r="BM52">
            <v>20</v>
          </cell>
          <cell r="BN52">
            <v>61</v>
          </cell>
          <cell r="BO52">
            <v>59</v>
          </cell>
          <cell r="BP52">
            <v>17</v>
          </cell>
          <cell r="BQ52">
            <v>13</v>
          </cell>
          <cell r="BR52">
            <v>19</v>
          </cell>
          <cell r="BS52">
            <v>9</v>
          </cell>
          <cell r="BT52">
            <v>4</v>
          </cell>
          <cell r="BU52">
            <v>0</v>
          </cell>
          <cell r="BV52">
            <v>3</v>
          </cell>
          <cell r="BW52">
            <v>0</v>
          </cell>
          <cell r="BX52">
            <v>0</v>
          </cell>
          <cell r="BY52">
            <v>1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1</v>
          </cell>
          <cell r="CE52">
            <v>1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</v>
          </cell>
          <cell r="I53">
            <v>0</v>
          </cell>
          <cell r="J53">
            <v>1</v>
          </cell>
          <cell r="K53">
            <v>0</v>
          </cell>
          <cell r="L53">
            <v>26</v>
          </cell>
          <cell r="M53">
            <v>1</v>
          </cell>
          <cell r="N53">
            <v>118</v>
          </cell>
          <cell r="O53">
            <v>9</v>
          </cell>
          <cell r="P53">
            <v>232</v>
          </cell>
          <cell r="Q53">
            <v>30</v>
          </cell>
          <cell r="R53">
            <v>554</v>
          </cell>
          <cell r="S53">
            <v>30</v>
          </cell>
          <cell r="T53">
            <v>749</v>
          </cell>
          <cell r="U53">
            <v>35</v>
          </cell>
          <cell r="V53">
            <v>635</v>
          </cell>
          <cell r="W53">
            <v>47</v>
          </cell>
          <cell r="X53">
            <v>2410</v>
          </cell>
          <cell r="Y53">
            <v>32</v>
          </cell>
          <cell r="Z53">
            <v>3894</v>
          </cell>
          <cell r="AA53">
            <v>73</v>
          </cell>
          <cell r="AB53">
            <v>3410</v>
          </cell>
          <cell r="AC53">
            <v>105</v>
          </cell>
          <cell r="AD53">
            <v>903</v>
          </cell>
          <cell r="AE53">
            <v>70</v>
          </cell>
          <cell r="AF53">
            <v>1619</v>
          </cell>
          <cell r="AG53">
            <v>466</v>
          </cell>
          <cell r="AH53">
            <v>2185</v>
          </cell>
          <cell r="AI53">
            <v>83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237</v>
          </cell>
          <cell r="AQ53">
            <v>0</v>
          </cell>
          <cell r="AR53">
            <v>63</v>
          </cell>
          <cell r="AS53">
            <v>0</v>
          </cell>
          <cell r="AT53">
            <v>12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2</v>
          </cell>
          <cell r="BC53">
            <v>1</v>
          </cell>
          <cell r="BD53">
            <v>17</v>
          </cell>
          <cell r="BE53">
            <v>27</v>
          </cell>
          <cell r="BF53">
            <v>30</v>
          </cell>
          <cell r="BG53">
            <v>43</v>
          </cell>
          <cell r="BH53">
            <v>23</v>
          </cell>
          <cell r="BI53">
            <v>78</v>
          </cell>
          <cell r="BJ53">
            <v>9</v>
          </cell>
          <cell r="BK53">
            <v>44</v>
          </cell>
          <cell r="BL53">
            <v>14</v>
          </cell>
          <cell r="BM53">
            <v>39</v>
          </cell>
          <cell r="BN53">
            <v>68</v>
          </cell>
          <cell r="BO53">
            <v>125</v>
          </cell>
          <cell r="BP53">
            <v>6</v>
          </cell>
          <cell r="BQ53">
            <v>20</v>
          </cell>
          <cell r="BR53">
            <v>19</v>
          </cell>
          <cell r="BS53">
            <v>16</v>
          </cell>
          <cell r="BT53">
            <v>3</v>
          </cell>
          <cell r="BU53">
            <v>1</v>
          </cell>
          <cell r="BV53">
            <v>5</v>
          </cell>
          <cell r="BW53">
            <v>2</v>
          </cell>
          <cell r="BX53">
            <v>0</v>
          </cell>
          <cell r="BY53">
            <v>0</v>
          </cell>
          <cell r="BZ53">
            <v>3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1</v>
          </cell>
          <cell r="K54">
            <v>0</v>
          </cell>
          <cell r="L54">
            <v>23</v>
          </cell>
          <cell r="M54">
            <v>0</v>
          </cell>
          <cell r="N54">
            <v>55</v>
          </cell>
          <cell r="O54">
            <v>0</v>
          </cell>
          <cell r="P54">
            <v>86</v>
          </cell>
          <cell r="Q54">
            <v>5</v>
          </cell>
          <cell r="R54">
            <v>249</v>
          </cell>
          <cell r="S54">
            <v>9</v>
          </cell>
          <cell r="T54">
            <v>291</v>
          </cell>
          <cell r="U54">
            <v>20</v>
          </cell>
          <cell r="V54">
            <v>379</v>
          </cell>
          <cell r="W54">
            <v>15</v>
          </cell>
          <cell r="X54">
            <v>413</v>
          </cell>
          <cell r="Y54">
            <v>4</v>
          </cell>
          <cell r="Z54">
            <v>1630</v>
          </cell>
          <cell r="AA54">
            <v>22</v>
          </cell>
          <cell r="AB54">
            <v>2153</v>
          </cell>
          <cell r="AC54">
            <v>27</v>
          </cell>
          <cell r="AD54">
            <v>971</v>
          </cell>
          <cell r="AE54">
            <v>26</v>
          </cell>
          <cell r="AF54">
            <v>1144</v>
          </cell>
          <cell r="AG54">
            <v>165</v>
          </cell>
          <cell r="AH54">
            <v>1131</v>
          </cell>
          <cell r="AI54">
            <v>59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1</v>
          </cell>
          <cell r="AO54">
            <v>0</v>
          </cell>
          <cell r="AP54">
            <v>201</v>
          </cell>
          <cell r="AQ54">
            <v>0</v>
          </cell>
          <cell r="AR54">
            <v>85</v>
          </cell>
          <cell r="AS54">
            <v>0</v>
          </cell>
          <cell r="AT54">
            <v>13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5</v>
          </cell>
          <cell r="BF54">
            <v>10</v>
          </cell>
          <cell r="BG54">
            <v>11</v>
          </cell>
          <cell r="BH54">
            <v>4</v>
          </cell>
          <cell r="BI54">
            <v>14</v>
          </cell>
          <cell r="BJ54">
            <v>3</v>
          </cell>
          <cell r="BK54">
            <v>9</v>
          </cell>
          <cell r="BL54">
            <v>7</v>
          </cell>
          <cell r="BM54">
            <v>22</v>
          </cell>
          <cell r="BN54">
            <v>15</v>
          </cell>
          <cell r="BO54">
            <v>25</v>
          </cell>
          <cell r="BP54">
            <v>5</v>
          </cell>
          <cell r="BQ54">
            <v>6</v>
          </cell>
          <cell r="BR54">
            <v>8</v>
          </cell>
          <cell r="BS54">
            <v>16</v>
          </cell>
          <cell r="BT54">
            <v>3</v>
          </cell>
          <cell r="BU54">
            <v>1</v>
          </cell>
          <cell r="BV54">
            <v>3</v>
          </cell>
          <cell r="BW54">
            <v>0</v>
          </cell>
          <cell r="BX54">
            <v>1</v>
          </cell>
          <cell r="BY54">
            <v>0</v>
          </cell>
          <cell r="BZ54">
            <v>0</v>
          </cell>
          <cell r="CA54">
            <v>0</v>
          </cell>
          <cell r="CB54">
            <v>1</v>
          </cell>
          <cell r="CC54">
            <v>0</v>
          </cell>
          <cell r="CD54">
            <v>1</v>
          </cell>
          <cell r="CE54">
            <v>2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25</v>
          </cell>
          <cell r="M55">
            <v>2</v>
          </cell>
          <cell r="N55">
            <v>82</v>
          </cell>
          <cell r="O55">
            <v>12</v>
          </cell>
          <cell r="P55">
            <v>121</v>
          </cell>
          <cell r="Q55">
            <v>19</v>
          </cell>
          <cell r="R55">
            <v>234</v>
          </cell>
          <cell r="S55">
            <v>20</v>
          </cell>
          <cell r="T55">
            <v>316</v>
          </cell>
          <cell r="U55">
            <v>23</v>
          </cell>
          <cell r="V55">
            <v>364</v>
          </cell>
          <cell r="W55">
            <v>24</v>
          </cell>
          <cell r="X55">
            <v>744</v>
          </cell>
          <cell r="Y55">
            <v>14</v>
          </cell>
          <cell r="Z55">
            <v>1443</v>
          </cell>
          <cell r="AA55">
            <v>43</v>
          </cell>
          <cell r="AB55">
            <v>1429</v>
          </cell>
          <cell r="AC55">
            <v>53</v>
          </cell>
          <cell r="AD55">
            <v>581</v>
          </cell>
          <cell r="AE55">
            <v>42</v>
          </cell>
          <cell r="AF55">
            <v>908</v>
          </cell>
          <cell r="AG55">
            <v>172</v>
          </cell>
          <cell r="AH55">
            <v>1676</v>
          </cell>
          <cell r="AI55">
            <v>75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87</v>
          </cell>
          <cell r="AQ55">
            <v>0</v>
          </cell>
          <cell r="AR55">
            <v>51</v>
          </cell>
          <cell r="AS55">
            <v>0</v>
          </cell>
          <cell r="AT55">
            <v>11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1</v>
          </cell>
          <cell r="BC55">
            <v>0</v>
          </cell>
          <cell r="BD55">
            <v>1</v>
          </cell>
          <cell r="BE55">
            <v>11</v>
          </cell>
          <cell r="BF55">
            <v>8</v>
          </cell>
          <cell r="BG55">
            <v>25</v>
          </cell>
          <cell r="BH55">
            <v>11</v>
          </cell>
          <cell r="BI55">
            <v>27</v>
          </cell>
          <cell r="BJ55">
            <v>2</v>
          </cell>
          <cell r="BK55">
            <v>20</v>
          </cell>
          <cell r="BL55">
            <v>9</v>
          </cell>
          <cell r="BM55">
            <v>40</v>
          </cell>
          <cell r="BN55">
            <v>13</v>
          </cell>
          <cell r="BO55">
            <v>33</v>
          </cell>
          <cell r="BP55">
            <v>16</v>
          </cell>
          <cell r="BQ55">
            <v>11</v>
          </cell>
          <cell r="BR55">
            <v>5</v>
          </cell>
          <cell r="BS55">
            <v>15</v>
          </cell>
          <cell r="BT55">
            <v>4</v>
          </cell>
          <cell r="BU55">
            <v>3</v>
          </cell>
          <cell r="BV55">
            <v>1</v>
          </cell>
          <cell r="BW55">
            <v>1</v>
          </cell>
          <cell r="BX55">
            <v>1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0</v>
          </cell>
          <cell r="L56">
            <v>25</v>
          </cell>
          <cell r="M56">
            <v>0</v>
          </cell>
          <cell r="N56">
            <v>29</v>
          </cell>
          <cell r="O56">
            <v>2</v>
          </cell>
          <cell r="P56">
            <v>68</v>
          </cell>
          <cell r="Q56">
            <v>7</v>
          </cell>
          <cell r="R56">
            <v>131</v>
          </cell>
          <cell r="S56">
            <v>9</v>
          </cell>
          <cell r="T56">
            <v>210</v>
          </cell>
          <cell r="U56">
            <v>14</v>
          </cell>
          <cell r="V56">
            <v>295</v>
          </cell>
          <cell r="W56">
            <v>19</v>
          </cell>
          <cell r="X56">
            <v>210</v>
          </cell>
          <cell r="Y56">
            <v>7</v>
          </cell>
          <cell r="Z56">
            <v>1667</v>
          </cell>
          <cell r="AA56">
            <v>33</v>
          </cell>
          <cell r="AB56">
            <v>2127</v>
          </cell>
          <cell r="AC56">
            <v>56</v>
          </cell>
          <cell r="AD56">
            <v>655</v>
          </cell>
          <cell r="AE56">
            <v>13</v>
          </cell>
          <cell r="AF56">
            <v>1033</v>
          </cell>
          <cell r="AG56">
            <v>147</v>
          </cell>
          <cell r="AH56">
            <v>1260</v>
          </cell>
          <cell r="AI56">
            <v>53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233</v>
          </cell>
          <cell r="AQ56">
            <v>0</v>
          </cell>
          <cell r="AR56">
            <v>30</v>
          </cell>
          <cell r="AS56">
            <v>0</v>
          </cell>
          <cell r="AT56">
            <v>17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2</v>
          </cell>
          <cell r="BC56">
            <v>1</v>
          </cell>
          <cell r="BD56">
            <v>2</v>
          </cell>
          <cell r="BE56">
            <v>5</v>
          </cell>
          <cell r="BF56">
            <v>3</v>
          </cell>
          <cell r="BG56">
            <v>5</v>
          </cell>
          <cell r="BH56">
            <v>8</v>
          </cell>
          <cell r="BI56">
            <v>10</v>
          </cell>
          <cell r="BJ56">
            <v>7</v>
          </cell>
          <cell r="BK56">
            <v>16</v>
          </cell>
          <cell r="BL56">
            <v>10</v>
          </cell>
          <cell r="BM56">
            <v>22</v>
          </cell>
          <cell r="BN56">
            <v>18</v>
          </cell>
          <cell r="BO56">
            <v>20</v>
          </cell>
          <cell r="BP56">
            <v>5</v>
          </cell>
          <cell r="BQ56">
            <v>7</v>
          </cell>
          <cell r="BR56">
            <v>10</v>
          </cell>
          <cell r="BS56">
            <v>7</v>
          </cell>
          <cell r="BT56">
            <v>6</v>
          </cell>
          <cell r="BU56">
            <v>5</v>
          </cell>
          <cell r="BV56">
            <v>3</v>
          </cell>
          <cell r="BW56">
            <v>2</v>
          </cell>
          <cell r="BX56">
            <v>0</v>
          </cell>
          <cell r="BY56">
            <v>1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</v>
          </cell>
          <cell r="I57">
            <v>0</v>
          </cell>
          <cell r="J57">
            <v>1</v>
          </cell>
          <cell r="K57">
            <v>0</v>
          </cell>
          <cell r="L57">
            <v>25</v>
          </cell>
          <cell r="M57">
            <v>0</v>
          </cell>
          <cell r="N57">
            <v>54</v>
          </cell>
          <cell r="O57">
            <v>1</v>
          </cell>
          <cell r="P57">
            <v>107</v>
          </cell>
          <cell r="Q57">
            <v>14</v>
          </cell>
          <cell r="R57">
            <v>293</v>
          </cell>
          <cell r="S57">
            <v>19</v>
          </cell>
          <cell r="T57">
            <v>353</v>
          </cell>
          <cell r="U57">
            <v>15</v>
          </cell>
          <cell r="V57">
            <v>634</v>
          </cell>
          <cell r="W57">
            <v>31</v>
          </cell>
          <cell r="X57">
            <v>509</v>
          </cell>
          <cell r="Y57">
            <v>4</v>
          </cell>
          <cell r="Z57">
            <v>1593</v>
          </cell>
          <cell r="AA57">
            <v>47</v>
          </cell>
          <cell r="AB57">
            <v>2598</v>
          </cell>
          <cell r="AC57">
            <v>40</v>
          </cell>
          <cell r="AD57">
            <v>1243</v>
          </cell>
          <cell r="AE57">
            <v>38</v>
          </cell>
          <cell r="AF57">
            <v>1648</v>
          </cell>
          <cell r="AG57">
            <v>187</v>
          </cell>
          <cell r="AH57">
            <v>3930</v>
          </cell>
          <cell r="AI57">
            <v>203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4</v>
          </cell>
          <cell r="AO57">
            <v>0</v>
          </cell>
          <cell r="AP57">
            <v>174</v>
          </cell>
          <cell r="AQ57">
            <v>0</v>
          </cell>
          <cell r="AR57">
            <v>119</v>
          </cell>
          <cell r="AS57">
            <v>0</v>
          </cell>
          <cell r="AT57">
            <v>20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3</v>
          </cell>
          <cell r="BC57">
            <v>0</v>
          </cell>
          <cell r="BD57">
            <v>6</v>
          </cell>
          <cell r="BE57">
            <v>7</v>
          </cell>
          <cell r="BF57">
            <v>7</v>
          </cell>
          <cell r="BG57">
            <v>14</v>
          </cell>
          <cell r="BH57">
            <v>15</v>
          </cell>
          <cell r="BI57">
            <v>19</v>
          </cell>
          <cell r="BJ57">
            <v>9</v>
          </cell>
          <cell r="BK57">
            <v>20</v>
          </cell>
          <cell r="BL57">
            <v>11</v>
          </cell>
          <cell r="BM57">
            <v>21</v>
          </cell>
          <cell r="BN57">
            <v>20</v>
          </cell>
          <cell r="BO57">
            <v>21</v>
          </cell>
          <cell r="BP57">
            <v>14</v>
          </cell>
          <cell r="BQ57">
            <v>11</v>
          </cell>
          <cell r="BR57">
            <v>5</v>
          </cell>
          <cell r="BS57">
            <v>3</v>
          </cell>
          <cell r="BT57">
            <v>3</v>
          </cell>
          <cell r="BU57">
            <v>0</v>
          </cell>
          <cell r="BV57">
            <v>2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1</v>
          </cell>
          <cell r="CE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0</v>
          </cell>
          <cell r="J58">
            <v>1</v>
          </cell>
          <cell r="K58">
            <v>0</v>
          </cell>
          <cell r="L58">
            <v>24</v>
          </cell>
          <cell r="M58">
            <v>0</v>
          </cell>
          <cell r="N58">
            <v>38</v>
          </cell>
          <cell r="O58">
            <v>0</v>
          </cell>
          <cell r="P58">
            <v>62</v>
          </cell>
          <cell r="Q58">
            <v>4</v>
          </cell>
          <cell r="R58">
            <v>109</v>
          </cell>
          <cell r="S58">
            <v>3</v>
          </cell>
          <cell r="T58">
            <v>161</v>
          </cell>
          <cell r="U58">
            <v>7</v>
          </cell>
          <cell r="V58">
            <v>220</v>
          </cell>
          <cell r="W58">
            <v>17</v>
          </cell>
          <cell r="X58">
            <v>127</v>
          </cell>
          <cell r="Y58">
            <v>2</v>
          </cell>
          <cell r="Z58">
            <v>677</v>
          </cell>
          <cell r="AA58">
            <v>18</v>
          </cell>
          <cell r="AB58">
            <v>1576</v>
          </cell>
          <cell r="AC58">
            <v>38</v>
          </cell>
          <cell r="AD58">
            <v>404</v>
          </cell>
          <cell r="AE58">
            <v>28</v>
          </cell>
          <cell r="AF58">
            <v>795</v>
          </cell>
          <cell r="AG58">
            <v>109</v>
          </cell>
          <cell r="AH58">
            <v>1439</v>
          </cell>
          <cell r="AI58">
            <v>52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71</v>
          </cell>
          <cell r="AQ58">
            <v>0</v>
          </cell>
          <cell r="AR58">
            <v>37</v>
          </cell>
          <cell r="AS58">
            <v>0</v>
          </cell>
          <cell r="AT58">
            <v>18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1</v>
          </cell>
          <cell r="BE58">
            <v>0</v>
          </cell>
          <cell r="BF58">
            <v>3</v>
          </cell>
          <cell r="BG58">
            <v>4</v>
          </cell>
          <cell r="BH58">
            <v>1</v>
          </cell>
          <cell r="BI58">
            <v>2</v>
          </cell>
          <cell r="BJ58">
            <v>5</v>
          </cell>
          <cell r="BK58">
            <v>10</v>
          </cell>
          <cell r="BL58">
            <v>9</v>
          </cell>
          <cell r="BM58">
            <v>16</v>
          </cell>
          <cell r="BN58">
            <v>7</v>
          </cell>
          <cell r="BO58">
            <v>10</v>
          </cell>
          <cell r="BP58">
            <v>8</v>
          </cell>
          <cell r="BQ58">
            <v>16</v>
          </cell>
          <cell r="BR58">
            <v>3</v>
          </cell>
          <cell r="BS58">
            <v>0</v>
          </cell>
          <cell r="BT58">
            <v>1</v>
          </cell>
          <cell r="BU58">
            <v>0</v>
          </cell>
          <cell r="BV58">
            <v>0</v>
          </cell>
          <cell r="BW58">
            <v>1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0</v>
          </cell>
          <cell r="J59">
            <v>1</v>
          </cell>
          <cell r="K59">
            <v>0</v>
          </cell>
          <cell r="L59">
            <v>23</v>
          </cell>
          <cell r="M59">
            <v>0</v>
          </cell>
          <cell r="N59">
            <v>35</v>
          </cell>
          <cell r="O59">
            <v>1</v>
          </cell>
          <cell r="P59">
            <v>35</v>
          </cell>
          <cell r="Q59">
            <v>1</v>
          </cell>
          <cell r="R59">
            <v>67</v>
          </cell>
          <cell r="S59">
            <v>1</v>
          </cell>
          <cell r="T59">
            <v>164</v>
          </cell>
          <cell r="U59">
            <v>5</v>
          </cell>
          <cell r="V59">
            <v>206</v>
          </cell>
          <cell r="W59">
            <v>7</v>
          </cell>
          <cell r="X59">
            <v>99</v>
          </cell>
          <cell r="Y59">
            <v>1</v>
          </cell>
          <cell r="Z59">
            <v>427</v>
          </cell>
          <cell r="AA59">
            <v>1</v>
          </cell>
          <cell r="AB59">
            <v>498</v>
          </cell>
          <cell r="AC59">
            <v>1</v>
          </cell>
          <cell r="AD59">
            <v>349</v>
          </cell>
          <cell r="AE59">
            <v>2</v>
          </cell>
          <cell r="AF59">
            <v>498</v>
          </cell>
          <cell r="AG59">
            <v>69</v>
          </cell>
          <cell r="AH59">
            <v>1213</v>
          </cell>
          <cell r="AI59">
            <v>61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41</v>
          </cell>
          <cell r="AQ59">
            <v>0</v>
          </cell>
          <cell r="AR59">
            <v>81</v>
          </cell>
          <cell r="AS59">
            <v>0</v>
          </cell>
          <cell r="AT59">
            <v>13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</v>
          </cell>
          <cell r="BH59">
            <v>0</v>
          </cell>
          <cell r="BI59">
            <v>0</v>
          </cell>
          <cell r="BJ59">
            <v>0</v>
          </cell>
          <cell r="BK59">
            <v>5</v>
          </cell>
          <cell r="BL59">
            <v>3</v>
          </cell>
          <cell r="BM59">
            <v>3</v>
          </cell>
          <cell r="BN59">
            <v>4</v>
          </cell>
          <cell r="BO59">
            <v>6</v>
          </cell>
          <cell r="BP59">
            <v>6</v>
          </cell>
          <cell r="BQ59">
            <v>12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1</v>
          </cell>
          <cell r="CE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  <cell r="I60">
            <v>0</v>
          </cell>
          <cell r="J60">
            <v>1</v>
          </cell>
          <cell r="K60">
            <v>0</v>
          </cell>
          <cell r="L60">
            <v>22</v>
          </cell>
          <cell r="M60">
            <v>0</v>
          </cell>
          <cell r="N60">
            <v>40</v>
          </cell>
          <cell r="O60">
            <v>0</v>
          </cell>
          <cell r="P60">
            <v>43</v>
          </cell>
          <cell r="Q60">
            <v>3</v>
          </cell>
          <cell r="R60">
            <v>87</v>
          </cell>
          <cell r="S60">
            <v>4</v>
          </cell>
          <cell r="T60">
            <v>136</v>
          </cell>
          <cell r="U60">
            <v>10</v>
          </cell>
          <cell r="V60">
            <v>201</v>
          </cell>
          <cell r="W60">
            <v>14</v>
          </cell>
          <cell r="X60">
            <v>141</v>
          </cell>
          <cell r="Y60">
            <v>1</v>
          </cell>
          <cell r="Z60">
            <v>643</v>
          </cell>
          <cell r="AA60">
            <v>7</v>
          </cell>
          <cell r="AB60">
            <v>988</v>
          </cell>
          <cell r="AC60">
            <v>29</v>
          </cell>
          <cell r="AD60">
            <v>368</v>
          </cell>
          <cell r="AE60">
            <v>16</v>
          </cell>
          <cell r="AF60">
            <v>748</v>
          </cell>
          <cell r="AG60">
            <v>82</v>
          </cell>
          <cell r="AH60">
            <v>1070</v>
          </cell>
          <cell r="AI60">
            <v>43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67</v>
          </cell>
          <cell r="AQ60">
            <v>0</v>
          </cell>
          <cell r="AR60">
            <v>67</v>
          </cell>
          <cell r="AS60">
            <v>0</v>
          </cell>
          <cell r="AT60">
            <v>16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1</v>
          </cell>
          <cell r="BC60">
            <v>1</v>
          </cell>
          <cell r="BD60">
            <v>4</v>
          </cell>
          <cell r="BE60">
            <v>2</v>
          </cell>
          <cell r="BF60">
            <v>2</v>
          </cell>
          <cell r="BG60">
            <v>2</v>
          </cell>
          <cell r="BH60">
            <v>2</v>
          </cell>
          <cell r="BI60">
            <v>16</v>
          </cell>
          <cell r="BJ60">
            <v>3</v>
          </cell>
          <cell r="BK60">
            <v>2</v>
          </cell>
          <cell r="BL60">
            <v>6</v>
          </cell>
          <cell r="BM60">
            <v>13</v>
          </cell>
          <cell r="BN60">
            <v>8</v>
          </cell>
          <cell r="BO60">
            <v>20</v>
          </cell>
          <cell r="BP60">
            <v>4</v>
          </cell>
          <cell r="BQ60">
            <v>6</v>
          </cell>
          <cell r="BR60">
            <v>10</v>
          </cell>
          <cell r="BS60">
            <v>12</v>
          </cell>
          <cell r="BT60">
            <v>2</v>
          </cell>
          <cell r="BU60">
            <v>1</v>
          </cell>
          <cell r="BV60">
            <v>0</v>
          </cell>
          <cell r="BW60">
            <v>1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3</v>
          </cell>
          <cell r="CE60">
            <v>3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1</v>
          </cell>
          <cell r="I61">
            <v>0</v>
          </cell>
          <cell r="J61">
            <v>1</v>
          </cell>
          <cell r="K61">
            <v>0</v>
          </cell>
          <cell r="L61">
            <v>25</v>
          </cell>
          <cell r="M61">
            <v>0</v>
          </cell>
          <cell r="N61">
            <v>26</v>
          </cell>
          <cell r="O61">
            <v>1</v>
          </cell>
          <cell r="P61">
            <v>30</v>
          </cell>
          <cell r="Q61">
            <v>1</v>
          </cell>
          <cell r="R61">
            <v>48</v>
          </cell>
          <cell r="S61">
            <v>3</v>
          </cell>
          <cell r="T61">
            <v>96</v>
          </cell>
          <cell r="U61">
            <v>5</v>
          </cell>
          <cell r="V61">
            <v>163</v>
          </cell>
          <cell r="W61">
            <v>12</v>
          </cell>
          <cell r="X61">
            <v>128</v>
          </cell>
          <cell r="Y61">
            <v>1</v>
          </cell>
          <cell r="Z61">
            <v>335</v>
          </cell>
          <cell r="AA61">
            <v>1</v>
          </cell>
          <cell r="AB61">
            <v>347</v>
          </cell>
          <cell r="AC61">
            <v>4</v>
          </cell>
          <cell r="AD61">
            <v>228</v>
          </cell>
          <cell r="AE61">
            <v>1</v>
          </cell>
          <cell r="AF61">
            <v>566</v>
          </cell>
          <cell r="AG61">
            <v>59</v>
          </cell>
          <cell r="AH61">
            <v>1370</v>
          </cell>
          <cell r="AI61">
            <v>86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62</v>
          </cell>
          <cell r="AQ61">
            <v>0</v>
          </cell>
          <cell r="AR61">
            <v>10</v>
          </cell>
          <cell r="AS61">
            <v>0</v>
          </cell>
          <cell r="AT61">
            <v>13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1</v>
          </cell>
          <cell r="BH61">
            <v>1</v>
          </cell>
          <cell r="BI61">
            <v>4</v>
          </cell>
          <cell r="BJ61">
            <v>4</v>
          </cell>
          <cell r="BK61">
            <v>13</v>
          </cell>
          <cell r="BL61">
            <v>5</v>
          </cell>
          <cell r="BM61">
            <v>12</v>
          </cell>
          <cell r="BN61">
            <v>0</v>
          </cell>
          <cell r="BO61">
            <v>0</v>
          </cell>
          <cell r="BP61">
            <v>18</v>
          </cell>
          <cell r="BQ61">
            <v>35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0</v>
          </cell>
          <cell r="J62">
            <v>1</v>
          </cell>
          <cell r="K62">
            <v>0</v>
          </cell>
          <cell r="L62">
            <v>25</v>
          </cell>
          <cell r="M62">
            <v>0</v>
          </cell>
          <cell r="N62">
            <v>27</v>
          </cell>
          <cell r="O62">
            <v>1</v>
          </cell>
          <cell r="P62">
            <v>48</v>
          </cell>
          <cell r="Q62">
            <v>6</v>
          </cell>
          <cell r="R62">
            <v>91</v>
          </cell>
          <cell r="S62">
            <v>2</v>
          </cell>
          <cell r="T62">
            <v>228</v>
          </cell>
          <cell r="U62">
            <v>11</v>
          </cell>
          <cell r="V62">
            <v>368</v>
          </cell>
          <cell r="W62">
            <v>19</v>
          </cell>
          <cell r="X62">
            <v>249</v>
          </cell>
          <cell r="Y62">
            <v>0</v>
          </cell>
          <cell r="Z62">
            <v>772</v>
          </cell>
          <cell r="AA62">
            <v>16</v>
          </cell>
          <cell r="AB62">
            <v>1177</v>
          </cell>
          <cell r="AC62">
            <v>13</v>
          </cell>
          <cell r="AD62">
            <v>337</v>
          </cell>
          <cell r="AE62">
            <v>17</v>
          </cell>
          <cell r="AF62">
            <v>688</v>
          </cell>
          <cell r="AG62">
            <v>115</v>
          </cell>
          <cell r="AH62">
            <v>2899</v>
          </cell>
          <cell r="AI62">
            <v>160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46</v>
          </cell>
          <cell r="AQ62">
            <v>0</v>
          </cell>
          <cell r="AR62">
            <v>45</v>
          </cell>
          <cell r="AS62">
            <v>0</v>
          </cell>
          <cell r="AT62">
            <v>16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</v>
          </cell>
          <cell r="BF62">
            <v>1</v>
          </cell>
          <cell r="BG62">
            <v>0</v>
          </cell>
          <cell r="BH62">
            <v>0</v>
          </cell>
          <cell r="BI62">
            <v>5</v>
          </cell>
          <cell r="BJ62">
            <v>1</v>
          </cell>
          <cell r="BK62">
            <v>6</v>
          </cell>
          <cell r="BL62">
            <v>3</v>
          </cell>
          <cell r="BM62">
            <v>4</v>
          </cell>
          <cell r="BN62">
            <v>2</v>
          </cell>
          <cell r="BO62">
            <v>5</v>
          </cell>
          <cell r="BP62">
            <v>2</v>
          </cell>
          <cell r="BQ62">
            <v>5</v>
          </cell>
          <cell r="BR62">
            <v>1</v>
          </cell>
          <cell r="BS62">
            <v>1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1</v>
          </cell>
          <cell r="K63">
            <v>0</v>
          </cell>
          <cell r="L63">
            <v>22</v>
          </cell>
          <cell r="M63">
            <v>0</v>
          </cell>
          <cell r="N63">
            <v>51</v>
          </cell>
          <cell r="O63">
            <v>0</v>
          </cell>
          <cell r="P63">
            <v>61</v>
          </cell>
          <cell r="Q63">
            <v>6</v>
          </cell>
          <cell r="R63">
            <v>92</v>
          </cell>
          <cell r="S63">
            <v>2</v>
          </cell>
          <cell r="T63">
            <v>109</v>
          </cell>
          <cell r="U63">
            <v>10</v>
          </cell>
          <cell r="V63">
            <v>175</v>
          </cell>
          <cell r="W63">
            <v>21</v>
          </cell>
          <cell r="X63">
            <v>98</v>
          </cell>
          <cell r="Y63">
            <v>1</v>
          </cell>
          <cell r="Z63">
            <v>591</v>
          </cell>
          <cell r="AA63">
            <v>12</v>
          </cell>
          <cell r="AB63">
            <v>1127</v>
          </cell>
          <cell r="AC63">
            <v>32</v>
          </cell>
          <cell r="AD63">
            <v>484</v>
          </cell>
          <cell r="AE63">
            <v>28</v>
          </cell>
          <cell r="AF63">
            <v>877</v>
          </cell>
          <cell r="AG63">
            <v>101</v>
          </cell>
          <cell r="AH63">
            <v>1217</v>
          </cell>
          <cell r="AI63">
            <v>67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57</v>
          </cell>
          <cell r="AQ63">
            <v>0</v>
          </cell>
          <cell r="AR63">
            <v>80</v>
          </cell>
          <cell r="AS63">
            <v>0</v>
          </cell>
          <cell r="AT63">
            <v>15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1</v>
          </cell>
          <cell r="BE63">
            <v>5</v>
          </cell>
          <cell r="BF63">
            <v>3</v>
          </cell>
          <cell r="BG63">
            <v>2</v>
          </cell>
          <cell r="BH63">
            <v>4</v>
          </cell>
          <cell r="BI63">
            <v>10</v>
          </cell>
          <cell r="BJ63">
            <v>7</v>
          </cell>
          <cell r="BK63">
            <v>10</v>
          </cell>
          <cell r="BL63">
            <v>4</v>
          </cell>
          <cell r="BM63">
            <v>8</v>
          </cell>
          <cell r="BN63">
            <v>4</v>
          </cell>
          <cell r="BO63">
            <v>13</v>
          </cell>
          <cell r="BP63">
            <v>12</v>
          </cell>
          <cell r="BQ63">
            <v>24</v>
          </cell>
          <cell r="BR63">
            <v>6</v>
          </cell>
          <cell r="BS63">
            <v>16</v>
          </cell>
          <cell r="BT63">
            <v>2</v>
          </cell>
          <cell r="BU63">
            <v>0</v>
          </cell>
          <cell r="BV63">
            <v>1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6</v>
          </cell>
          <cell r="CE63">
            <v>30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0</v>
          </cell>
          <cell r="J64">
            <v>1</v>
          </cell>
          <cell r="K64">
            <v>0</v>
          </cell>
          <cell r="L64">
            <v>21</v>
          </cell>
          <cell r="M64">
            <v>2</v>
          </cell>
          <cell r="N64">
            <v>59</v>
          </cell>
          <cell r="O64">
            <v>0</v>
          </cell>
          <cell r="P64">
            <v>99</v>
          </cell>
          <cell r="Q64">
            <v>6</v>
          </cell>
          <cell r="R64">
            <v>209</v>
          </cell>
          <cell r="S64">
            <v>6</v>
          </cell>
          <cell r="T64">
            <v>220</v>
          </cell>
          <cell r="U64">
            <v>16</v>
          </cell>
          <cell r="V64">
            <v>437</v>
          </cell>
          <cell r="W64">
            <v>26</v>
          </cell>
          <cell r="X64">
            <v>492</v>
          </cell>
          <cell r="Y64">
            <v>6</v>
          </cell>
          <cell r="Z64">
            <v>1649</v>
          </cell>
          <cell r="AA64">
            <v>30</v>
          </cell>
          <cell r="AB64">
            <v>1489</v>
          </cell>
          <cell r="AC64">
            <v>49</v>
          </cell>
          <cell r="AD64">
            <v>419</v>
          </cell>
          <cell r="AE64">
            <v>35</v>
          </cell>
          <cell r="AF64">
            <v>859</v>
          </cell>
          <cell r="AG64">
            <v>166</v>
          </cell>
          <cell r="AH64">
            <v>1180</v>
          </cell>
          <cell r="AI64">
            <v>51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78</v>
          </cell>
          <cell r="AQ64">
            <v>0</v>
          </cell>
          <cell r="AR64">
            <v>42</v>
          </cell>
          <cell r="AS64">
            <v>0</v>
          </cell>
          <cell r="AT64">
            <v>15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2</v>
          </cell>
          <cell r="BC64">
            <v>1</v>
          </cell>
          <cell r="BD64">
            <v>6</v>
          </cell>
          <cell r="BE64">
            <v>11</v>
          </cell>
          <cell r="BF64">
            <v>8</v>
          </cell>
          <cell r="BG64">
            <v>10</v>
          </cell>
          <cell r="BH64">
            <v>9</v>
          </cell>
          <cell r="BI64">
            <v>17</v>
          </cell>
          <cell r="BJ64">
            <v>3</v>
          </cell>
          <cell r="BK64">
            <v>24</v>
          </cell>
          <cell r="BL64">
            <v>4</v>
          </cell>
          <cell r="BM64">
            <v>28</v>
          </cell>
          <cell r="BN64">
            <v>22</v>
          </cell>
          <cell r="BO64">
            <v>26</v>
          </cell>
          <cell r="BP64">
            <v>18</v>
          </cell>
          <cell r="BQ64">
            <v>19</v>
          </cell>
          <cell r="BR64">
            <v>0</v>
          </cell>
          <cell r="BS64">
            <v>0</v>
          </cell>
          <cell r="BT64">
            <v>1</v>
          </cell>
          <cell r="BU64">
            <v>1</v>
          </cell>
          <cell r="BV64">
            <v>1</v>
          </cell>
          <cell r="BW64">
            <v>0</v>
          </cell>
          <cell r="BX64">
            <v>2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4</v>
          </cell>
          <cell r="CE64">
            <v>7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0157-3F29-4BB5-BE21-E929D247B7A9}">
  <dimension ref="A1:Y75"/>
  <sheetViews>
    <sheetView tabSelected="1" zoomScale="38" workbookViewId="0">
      <selection activeCell="D86" sqref="D86"/>
    </sheetView>
  </sheetViews>
  <sheetFormatPr defaultColWidth="14.85546875" defaultRowHeight="15.75"/>
  <cols>
    <col min="1" max="1" width="7.7109375" style="2" customWidth="1"/>
    <col min="2" max="2" width="33.42578125" style="2" customWidth="1"/>
    <col min="3" max="14" width="15.42578125" style="2" customWidth="1"/>
  </cols>
  <sheetData>
    <row r="1" spans="1:14" s="13" customFormat="1" ht="39.950000000000003" customHeight="1">
      <c r="A1" s="20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3" spans="1:14" ht="16.5" thickBot="1"/>
    <row r="4" spans="1:14" ht="16.5" thickBot="1">
      <c r="A4" s="22" t="s">
        <v>10</v>
      </c>
      <c r="B4" s="22" t="s">
        <v>9</v>
      </c>
      <c r="C4" s="22" t="s">
        <v>8</v>
      </c>
      <c r="D4" s="22"/>
      <c r="E4" s="22"/>
      <c r="F4" s="22"/>
      <c r="G4" s="22" t="s">
        <v>7</v>
      </c>
      <c r="H4" s="22"/>
      <c r="I4" s="22"/>
      <c r="J4" s="22"/>
      <c r="K4" s="22" t="s">
        <v>6</v>
      </c>
      <c r="L4" s="22"/>
      <c r="M4" s="22"/>
      <c r="N4" s="22"/>
    </row>
    <row r="5" spans="1:14" ht="16.5" thickBot="1">
      <c r="A5" s="22"/>
      <c r="B5" s="22"/>
      <c r="C5" s="22" t="s">
        <v>5</v>
      </c>
      <c r="D5" s="22" t="s">
        <v>4</v>
      </c>
      <c r="E5" s="22"/>
      <c r="F5" s="22"/>
      <c r="G5" s="23" t="s">
        <v>5</v>
      </c>
      <c r="H5" s="22" t="s">
        <v>4</v>
      </c>
      <c r="I5" s="22"/>
      <c r="J5" s="22"/>
      <c r="K5" s="23" t="s">
        <v>5</v>
      </c>
      <c r="L5" s="22" t="s">
        <v>4</v>
      </c>
      <c r="M5" s="22"/>
      <c r="N5" s="22"/>
    </row>
    <row r="6" spans="1:14" ht="16.5" thickBot="1">
      <c r="A6" s="22"/>
      <c r="B6" s="22"/>
      <c r="C6" s="22"/>
      <c r="D6" s="9" t="s">
        <v>3</v>
      </c>
      <c r="E6" s="9" t="s">
        <v>2</v>
      </c>
      <c r="F6" s="9" t="s">
        <v>1</v>
      </c>
      <c r="G6" s="24"/>
      <c r="H6" s="9" t="s">
        <v>3</v>
      </c>
      <c r="I6" s="9" t="s">
        <v>2</v>
      </c>
      <c r="J6" s="9" t="s">
        <v>1</v>
      </c>
      <c r="K6" s="24"/>
      <c r="L6" s="9" t="s">
        <v>3</v>
      </c>
      <c r="M6" s="9" t="s">
        <v>2</v>
      </c>
      <c r="N6" s="9" t="s">
        <v>1</v>
      </c>
    </row>
    <row r="7" spans="1:14" thickBo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</row>
    <row r="8" spans="1:14" ht="16.5" thickBot="1">
      <c r="A8" s="7">
        <v>1</v>
      </c>
      <c r="B8" s="7" t="s">
        <v>38</v>
      </c>
      <c r="C8" s="11">
        <f>'[1]DSP POLRI'!C32</f>
        <v>1</v>
      </c>
      <c r="D8" s="6">
        <f>SUM('[1]Master SIPP'!$D$5:$D$30)</f>
        <v>1</v>
      </c>
      <c r="E8" s="6">
        <f>SUM('[1]Master SIPP'!$E$5:$E$30)</f>
        <v>0</v>
      </c>
      <c r="F8" s="5">
        <f>D8+E8</f>
        <v>1</v>
      </c>
      <c r="G8" s="11">
        <f>'[1]DSP POLRI'!C78</f>
        <v>0</v>
      </c>
      <c r="H8" s="6">
        <f>SUM('[1]Master SIPP'!$D$31:$D$64)</f>
        <v>0</v>
      </c>
      <c r="I8" s="6">
        <f>SUM('[1]Master SIPP'!$E$31:$E$64)</f>
        <v>0</v>
      </c>
      <c r="J8" s="5">
        <f t="shared" ref="J8:J33" si="0">H8+I8</f>
        <v>0</v>
      </c>
      <c r="K8" s="11">
        <f>C8+G8</f>
        <v>1</v>
      </c>
      <c r="L8" s="6">
        <f>D8+H8</f>
        <v>1</v>
      </c>
      <c r="M8" s="6">
        <f>E8+I8</f>
        <v>0</v>
      </c>
      <c r="N8" s="5">
        <f>L8+M8</f>
        <v>1</v>
      </c>
    </row>
    <row r="9" spans="1:14" ht="16.5" thickBot="1">
      <c r="A9" s="7">
        <v>2</v>
      </c>
      <c r="B9" s="7" t="s">
        <v>37</v>
      </c>
      <c r="C9" s="11">
        <f>'[1]DSP POLRI'!D32</f>
        <v>7</v>
      </c>
      <c r="D9" s="6">
        <f>SUM('[1]Master SIPP'!$F$5:$F$30)</f>
        <v>15</v>
      </c>
      <c r="E9" s="6">
        <f>SUM('[1]Master SIPP'!$G$5:$G$30)</f>
        <v>0</v>
      </c>
      <c r="F9" s="5">
        <f t="shared" ref="F9:F33" si="1">D9+E9</f>
        <v>15</v>
      </c>
      <c r="G9" s="11">
        <f>'[1]DSP POLRI'!C78</f>
        <v>0</v>
      </c>
      <c r="H9" s="6">
        <f>SUM('[1]Master SIPP'!$F$31:$F$64)</f>
        <v>0</v>
      </c>
      <c r="I9" s="6">
        <f>SUM('[1]Master SIPP'!$G$31:$G$64)</f>
        <v>0</v>
      </c>
      <c r="J9" s="5">
        <f t="shared" si="0"/>
        <v>0</v>
      </c>
      <c r="K9" s="11">
        <f>C9+G9</f>
        <v>7</v>
      </c>
      <c r="L9" s="6">
        <f t="shared" ref="L9:M33" si="2">D9+H9</f>
        <v>15</v>
      </c>
      <c r="M9" s="6">
        <f t="shared" si="2"/>
        <v>0</v>
      </c>
      <c r="N9" s="5">
        <f t="shared" ref="N9:N33" si="3">L9+M9</f>
        <v>15</v>
      </c>
    </row>
    <row r="10" spans="1:14" ht="16.5" thickBot="1">
      <c r="A10" s="7">
        <v>3</v>
      </c>
      <c r="B10" s="7" t="s">
        <v>36</v>
      </c>
      <c r="C10" s="11">
        <f>'[1]DSP POLRI'!E32</f>
        <v>38</v>
      </c>
      <c r="D10" s="6">
        <f>SUM('[1]Master SIPP'!$H$5:$H$30)</f>
        <v>78</v>
      </c>
      <c r="E10" s="6">
        <f>SUM('[1]Master SIPP'!$I$5:$I$30)</f>
        <v>0</v>
      </c>
      <c r="F10" s="5">
        <f t="shared" si="1"/>
        <v>78</v>
      </c>
      <c r="G10" s="11">
        <f>'[1]DSP POLRI'!D78</f>
        <v>34</v>
      </c>
      <c r="H10" s="6">
        <f>SUM('[1]Master SIPP'!$H$31:$H$64)</f>
        <v>34</v>
      </c>
      <c r="I10" s="6">
        <f>SUM('[1]Master SIPP'!$I$31:$I$64)</f>
        <v>0</v>
      </c>
      <c r="J10" s="5">
        <f t="shared" si="0"/>
        <v>34</v>
      </c>
      <c r="K10" s="11">
        <f>C10+G10</f>
        <v>72</v>
      </c>
      <c r="L10" s="6">
        <f t="shared" si="2"/>
        <v>112</v>
      </c>
      <c r="M10" s="6">
        <f t="shared" si="2"/>
        <v>0</v>
      </c>
      <c r="N10" s="5">
        <f t="shared" si="3"/>
        <v>112</v>
      </c>
    </row>
    <row r="11" spans="1:14" ht="16.5" thickBot="1">
      <c r="A11" s="7">
        <v>4</v>
      </c>
      <c r="B11" s="7" t="s">
        <v>35</v>
      </c>
      <c r="C11" s="11">
        <f>'[1]DSP POLRI'!F32</f>
        <v>136</v>
      </c>
      <c r="D11" s="6">
        <f>SUM('[1]Master SIPP'!$J$5:$J$30)</f>
        <v>280</v>
      </c>
      <c r="E11" s="6">
        <f>SUM('[1]Master SIPP'!$K$5:$K$30)</f>
        <v>2</v>
      </c>
      <c r="F11" s="5">
        <f t="shared" si="1"/>
        <v>282</v>
      </c>
      <c r="G11" s="11">
        <f>'[1]DSP POLRI'!D78</f>
        <v>34</v>
      </c>
      <c r="H11" s="6">
        <f>SUM('[1]Master SIPP'!$J$31:$J$64)</f>
        <v>38</v>
      </c>
      <c r="I11" s="6">
        <f>SUM('[1]Master SIPP'!$K$31:$K$64)</f>
        <v>0</v>
      </c>
      <c r="J11" s="5">
        <f t="shared" si="0"/>
        <v>38</v>
      </c>
      <c r="K11" s="11">
        <f>C11+G11</f>
        <v>170</v>
      </c>
      <c r="L11" s="6">
        <f t="shared" si="2"/>
        <v>318</v>
      </c>
      <c r="M11" s="6">
        <f t="shared" si="2"/>
        <v>2</v>
      </c>
      <c r="N11" s="5">
        <f t="shared" si="3"/>
        <v>320</v>
      </c>
    </row>
    <row r="12" spans="1:14" ht="16.5" thickBot="1">
      <c r="A12" s="17" t="s">
        <v>34</v>
      </c>
      <c r="B12" s="17"/>
      <c r="C12" s="4">
        <f t="shared" ref="C12" si="4">SUM(C8:C11)</f>
        <v>182</v>
      </c>
      <c r="D12" s="4">
        <f t="shared" ref="D12:M12" si="5">SUM(D8:D11)</f>
        <v>374</v>
      </c>
      <c r="E12" s="4">
        <f t="shared" si="5"/>
        <v>2</v>
      </c>
      <c r="F12" s="4">
        <f t="shared" si="5"/>
        <v>376</v>
      </c>
      <c r="G12" s="4">
        <f t="shared" si="5"/>
        <v>68</v>
      </c>
      <c r="H12" s="4">
        <f t="shared" si="5"/>
        <v>72</v>
      </c>
      <c r="I12" s="4">
        <f t="shared" si="5"/>
        <v>0</v>
      </c>
      <c r="J12" s="4">
        <f t="shared" si="5"/>
        <v>72</v>
      </c>
      <c r="K12" s="10">
        <f t="shared" si="5"/>
        <v>250</v>
      </c>
      <c r="L12" s="4">
        <f t="shared" si="5"/>
        <v>446</v>
      </c>
      <c r="M12" s="4">
        <f t="shared" si="5"/>
        <v>2</v>
      </c>
      <c r="N12" s="4">
        <f>SUM(N8:N11)</f>
        <v>448</v>
      </c>
    </row>
    <row r="13" spans="1:14" ht="16.5" thickBot="1">
      <c r="A13" s="7">
        <v>5</v>
      </c>
      <c r="B13" s="7" t="s">
        <v>33</v>
      </c>
      <c r="C13" s="11">
        <f>'[1]DSP POLRI'!G32</f>
        <v>946</v>
      </c>
      <c r="D13" s="6">
        <f>SUM('[1]Master SIPP'!$L$5:$L$30)</f>
        <v>1213</v>
      </c>
      <c r="E13" s="6">
        <f>SUM('[1]Master SIPP'!$M$5:$M$30)</f>
        <v>39</v>
      </c>
      <c r="F13" s="5">
        <f t="shared" si="1"/>
        <v>1252</v>
      </c>
      <c r="G13" s="11">
        <f>'[1]DSP POLRI'!F78</f>
        <v>892</v>
      </c>
      <c r="H13" s="6">
        <f>SUM('[1]Master SIPP'!$L$31:$L$64)</f>
        <v>852</v>
      </c>
      <c r="I13" s="6">
        <f>SUM('[1]Master SIPP'!$M$31:$M$64)</f>
        <v>22</v>
      </c>
      <c r="J13" s="5">
        <f t="shared" si="0"/>
        <v>874</v>
      </c>
      <c r="K13" s="11">
        <f>C13+G13</f>
        <v>1838</v>
      </c>
      <c r="L13" s="6">
        <f t="shared" si="2"/>
        <v>2065</v>
      </c>
      <c r="M13" s="6">
        <f t="shared" si="2"/>
        <v>61</v>
      </c>
      <c r="N13" s="5">
        <f t="shared" si="3"/>
        <v>2126</v>
      </c>
    </row>
    <row r="14" spans="1:14" ht="16.5" thickBot="1">
      <c r="A14" s="7">
        <v>6</v>
      </c>
      <c r="B14" s="7" t="s">
        <v>32</v>
      </c>
      <c r="C14" s="11">
        <f>'[1]DSP POLRI'!H32</f>
        <v>1794</v>
      </c>
      <c r="D14" s="6">
        <f>SUM('[1]Master SIPP'!$N$5:$N$30)</f>
        <v>787</v>
      </c>
      <c r="E14" s="6">
        <f>SUM('[1]Master SIPP'!$O$5:$O$30)</f>
        <v>194</v>
      </c>
      <c r="F14" s="5">
        <f t="shared" si="1"/>
        <v>981</v>
      </c>
      <c r="G14" s="11">
        <f>'[1]DSP POLRI'!G78</f>
        <v>5768</v>
      </c>
      <c r="H14" s="6">
        <f>SUM('[1]Master SIPP'!$N$31:$N$64)</f>
        <v>2782</v>
      </c>
      <c r="I14" s="6">
        <f>SUM('[1]Master SIPP'!$O$31:$O$64)</f>
        <v>279</v>
      </c>
      <c r="J14" s="5">
        <f t="shared" si="0"/>
        <v>3061</v>
      </c>
      <c r="K14" s="11">
        <f t="shared" ref="K14:K18" si="6">C14+G14</f>
        <v>7562</v>
      </c>
      <c r="L14" s="6">
        <f t="shared" si="2"/>
        <v>3569</v>
      </c>
      <c r="M14" s="6">
        <f t="shared" si="2"/>
        <v>473</v>
      </c>
      <c r="N14" s="5">
        <f t="shared" si="3"/>
        <v>4042</v>
      </c>
    </row>
    <row r="15" spans="1:14" ht="16.5" thickBot="1">
      <c r="A15" s="7">
        <v>7</v>
      </c>
      <c r="B15" s="7" t="s">
        <v>31</v>
      </c>
      <c r="C15" s="11">
        <f>'[1]DSP POLRI'!I32</f>
        <v>2256</v>
      </c>
      <c r="D15" s="6">
        <f>SUM('[1]Master SIPP'!$P$5:$P$30)</f>
        <v>888</v>
      </c>
      <c r="E15" s="6">
        <f>SUM('[1]Master SIPP'!$Q$5:$Q$30)</f>
        <v>222</v>
      </c>
      <c r="F15" s="5">
        <f t="shared" si="1"/>
        <v>1110</v>
      </c>
      <c r="G15" s="11">
        <f>'[1]DSP POLRI'!H78</f>
        <v>15240</v>
      </c>
      <c r="H15" s="6">
        <f>SUM('[1]Master SIPP'!$P$31:$P$64)</f>
        <v>5412</v>
      </c>
      <c r="I15" s="6">
        <f>SUM('[1]Master SIPP'!$Q$31:$Q$64)</f>
        <v>738</v>
      </c>
      <c r="J15" s="5">
        <f t="shared" si="0"/>
        <v>6150</v>
      </c>
      <c r="K15" s="11">
        <f t="shared" si="6"/>
        <v>17496</v>
      </c>
      <c r="L15" s="6">
        <f t="shared" si="2"/>
        <v>6300</v>
      </c>
      <c r="M15" s="6">
        <f t="shared" si="2"/>
        <v>960</v>
      </c>
      <c r="N15" s="5">
        <f t="shared" si="3"/>
        <v>7260</v>
      </c>
    </row>
    <row r="16" spans="1:14" ht="16.5" thickBot="1">
      <c r="A16" s="17" t="s">
        <v>30</v>
      </c>
      <c r="B16" s="17"/>
      <c r="C16" s="4">
        <f>SUM(C13:C15)</f>
        <v>4996</v>
      </c>
      <c r="D16" s="4">
        <f t="shared" ref="D16:M16" si="7">SUM(D13:D15)</f>
        <v>2888</v>
      </c>
      <c r="E16" s="4">
        <f t="shared" si="7"/>
        <v>455</v>
      </c>
      <c r="F16" s="4">
        <f t="shared" si="7"/>
        <v>3343</v>
      </c>
      <c r="G16" s="4">
        <f t="shared" si="7"/>
        <v>21900</v>
      </c>
      <c r="H16" s="4">
        <f t="shared" si="7"/>
        <v>9046</v>
      </c>
      <c r="I16" s="4">
        <f t="shared" si="7"/>
        <v>1039</v>
      </c>
      <c r="J16" s="4">
        <f t="shared" si="7"/>
        <v>10085</v>
      </c>
      <c r="K16" s="10">
        <f t="shared" si="7"/>
        <v>26896</v>
      </c>
      <c r="L16" s="4">
        <f t="shared" si="7"/>
        <v>11934</v>
      </c>
      <c r="M16" s="4">
        <f t="shared" si="7"/>
        <v>1494</v>
      </c>
      <c r="N16" s="4">
        <f>SUM(N13:N15)</f>
        <v>13428</v>
      </c>
    </row>
    <row r="17" spans="1:25" ht="16.5" thickBot="1">
      <c r="A17" s="7">
        <v>8</v>
      </c>
      <c r="B17" s="7" t="s">
        <v>29</v>
      </c>
      <c r="C17" s="11">
        <f>'[1]DSP POLRI'!J32</f>
        <v>3021</v>
      </c>
      <c r="D17" s="6">
        <f>SUM('[1]Master SIPP'!$R$5:$R$30)</f>
        <v>749</v>
      </c>
      <c r="E17" s="6">
        <f>SUM('[1]Master SIPP'!$S$5:$S$30)</f>
        <v>172</v>
      </c>
      <c r="F17" s="5">
        <f t="shared" si="1"/>
        <v>921</v>
      </c>
      <c r="G17" s="11">
        <f>'[1]DSP POLRI'!I78</f>
        <v>40282</v>
      </c>
      <c r="H17" s="6">
        <f>SUM('[1]Master SIPP'!$R$31:$R$64)</f>
        <v>11359</v>
      </c>
      <c r="I17" s="6">
        <f>SUM('[1]Master SIPP'!$S$31:$S$64)</f>
        <v>931</v>
      </c>
      <c r="J17" s="5">
        <f t="shared" si="0"/>
        <v>12290</v>
      </c>
      <c r="K17" s="11">
        <f t="shared" si="6"/>
        <v>43303</v>
      </c>
      <c r="L17" s="6">
        <f t="shared" si="2"/>
        <v>12108</v>
      </c>
      <c r="M17" s="6">
        <f t="shared" si="2"/>
        <v>1103</v>
      </c>
      <c r="N17" s="5">
        <f t="shared" si="3"/>
        <v>13211</v>
      </c>
    </row>
    <row r="18" spans="1:25" ht="16.5" thickBot="1">
      <c r="A18" s="7">
        <v>9</v>
      </c>
      <c r="B18" s="7" t="s">
        <v>28</v>
      </c>
      <c r="C18" s="19">
        <f>'[1]DSP POLRI'!K32</f>
        <v>3439</v>
      </c>
      <c r="D18" s="6">
        <f>SUM('[1]Master SIPP'!$T$5:$T$30)</f>
        <v>1122</v>
      </c>
      <c r="E18" s="6">
        <f>SUM('[1]Master SIPP'!$U$5:$U$30)</f>
        <v>218</v>
      </c>
      <c r="F18" s="5">
        <f t="shared" si="1"/>
        <v>1340</v>
      </c>
      <c r="G18" s="19">
        <f>'[1]DSP POLRI'!J78</f>
        <v>124695</v>
      </c>
      <c r="H18" s="6">
        <f>SUM('[1]Master SIPP'!$T$31:$T$64)</f>
        <v>14217</v>
      </c>
      <c r="I18" s="6">
        <f>SUM('[1]Master SIPP'!$U$31:$U$64)</f>
        <v>1032</v>
      </c>
      <c r="J18" s="5">
        <f t="shared" si="0"/>
        <v>15249</v>
      </c>
      <c r="K18" s="19">
        <f t="shared" si="6"/>
        <v>128134</v>
      </c>
      <c r="L18" s="6">
        <f t="shared" si="2"/>
        <v>15339</v>
      </c>
      <c r="M18" s="6">
        <f t="shared" si="2"/>
        <v>1250</v>
      </c>
      <c r="N18" s="5">
        <f t="shared" si="3"/>
        <v>16589</v>
      </c>
    </row>
    <row r="19" spans="1:25" ht="16.5" thickBot="1">
      <c r="A19" s="7">
        <v>10</v>
      </c>
      <c r="B19" s="7" t="s">
        <v>27</v>
      </c>
      <c r="C19" s="19"/>
      <c r="D19" s="6">
        <f>SUM('[1]Master SIPP'!$V$5:$V$30)</f>
        <v>1543</v>
      </c>
      <c r="E19" s="6">
        <f>SUM('[1]Master SIPP'!$W$5:$W$30)</f>
        <v>202</v>
      </c>
      <c r="F19" s="5">
        <f>D19+E19</f>
        <v>1745</v>
      </c>
      <c r="G19" s="19"/>
      <c r="H19" s="6">
        <f>SUM('[1]Master SIPP'!$V$31:$V$64)</f>
        <v>16680</v>
      </c>
      <c r="I19" s="6">
        <f>SUM('[1]Master SIPP'!$W$31:$W$64)</f>
        <v>1089</v>
      </c>
      <c r="J19" s="5">
        <f t="shared" si="0"/>
        <v>17769</v>
      </c>
      <c r="K19" s="19"/>
      <c r="L19" s="6">
        <f t="shared" si="2"/>
        <v>18223</v>
      </c>
      <c r="M19" s="6">
        <f t="shared" si="2"/>
        <v>1291</v>
      </c>
      <c r="N19" s="5">
        <f t="shared" si="3"/>
        <v>19514</v>
      </c>
    </row>
    <row r="20" spans="1:25" ht="16.5" thickBot="1">
      <c r="A20" s="17" t="s">
        <v>26</v>
      </c>
      <c r="B20" s="17"/>
      <c r="C20" s="4">
        <f>SUM(C17:C19)</f>
        <v>6460</v>
      </c>
      <c r="D20" s="4">
        <f t="shared" ref="D20:M20" si="8">SUM(D17:D19)</f>
        <v>3414</v>
      </c>
      <c r="E20" s="4">
        <f t="shared" si="8"/>
        <v>592</v>
      </c>
      <c r="F20" s="4">
        <f t="shared" si="8"/>
        <v>4006</v>
      </c>
      <c r="G20" s="4">
        <f t="shared" si="8"/>
        <v>164977</v>
      </c>
      <c r="H20" s="4">
        <f t="shared" si="8"/>
        <v>42256</v>
      </c>
      <c r="I20" s="4">
        <f t="shared" si="8"/>
        <v>3052</v>
      </c>
      <c r="J20" s="4">
        <f t="shared" si="8"/>
        <v>45308</v>
      </c>
      <c r="K20" s="10">
        <f t="shared" si="8"/>
        <v>171437</v>
      </c>
      <c r="L20" s="4">
        <f t="shared" si="8"/>
        <v>45670</v>
      </c>
      <c r="M20" s="4">
        <f t="shared" si="8"/>
        <v>3644</v>
      </c>
      <c r="N20" s="4">
        <f>SUM(N17:N19)</f>
        <v>49314</v>
      </c>
      <c r="P20" s="12"/>
      <c r="V20" s="13"/>
      <c r="W20" s="13"/>
      <c r="X20" s="13"/>
      <c r="Y20" s="13"/>
    </row>
    <row r="21" spans="1:25" ht="16.5" thickBot="1">
      <c r="A21" s="7">
        <v>11</v>
      </c>
      <c r="B21" s="7" t="s">
        <v>25</v>
      </c>
      <c r="C21" s="19">
        <f>'[1]DSP POLRI'!L32</f>
        <v>36091</v>
      </c>
      <c r="D21" s="6">
        <f>SUM('[1]Master SIPP'!$X$5:$X$30)</f>
        <v>355</v>
      </c>
      <c r="E21" s="6">
        <f>SUM('[1]Master SIPP'!$Y$5:$Y$30)</f>
        <v>25</v>
      </c>
      <c r="F21" s="5">
        <f t="shared" si="1"/>
        <v>380</v>
      </c>
      <c r="G21" s="19">
        <f>'[1]DSP POLRI'!K78</f>
        <v>647085</v>
      </c>
      <c r="H21" s="6">
        <f>SUM('[1]Master SIPP'!$X$31:$X$64)</f>
        <v>45076</v>
      </c>
      <c r="I21" s="6">
        <f>SUM('[1]Master SIPP'!$Y$31:$Y$64)</f>
        <v>1320</v>
      </c>
      <c r="J21" s="5">
        <f t="shared" si="0"/>
        <v>46396</v>
      </c>
      <c r="K21" s="19">
        <f>C21+G21</f>
        <v>683176</v>
      </c>
      <c r="L21" s="6">
        <f t="shared" si="2"/>
        <v>45431</v>
      </c>
      <c r="M21" s="6">
        <f t="shared" si="2"/>
        <v>1345</v>
      </c>
      <c r="N21" s="5">
        <f t="shared" si="3"/>
        <v>46776</v>
      </c>
    </row>
    <row r="22" spans="1:25" ht="16.5" thickBot="1">
      <c r="A22" s="7">
        <v>12</v>
      </c>
      <c r="B22" s="7" t="s">
        <v>24</v>
      </c>
      <c r="C22" s="19"/>
      <c r="D22" s="6">
        <f>SUM('[1]Master SIPP'!$Z$5:$Z$30)</f>
        <v>1291</v>
      </c>
      <c r="E22" s="6">
        <f>SUM('[1]Master SIPP'!$AA$5:$AA$30)</f>
        <v>38</v>
      </c>
      <c r="F22" s="5">
        <f t="shared" si="1"/>
        <v>1329</v>
      </c>
      <c r="G22" s="19"/>
      <c r="H22" s="6">
        <f>SUM('[1]Master SIPP'!$Z$31:$Z$64)</f>
        <v>73788</v>
      </c>
      <c r="I22" s="6">
        <f>SUM('[1]Master SIPP'!$AA$31:$AA$64)</f>
        <v>1926</v>
      </c>
      <c r="J22" s="5">
        <f t="shared" si="0"/>
        <v>75714</v>
      </c>
      <c r="K22" s="19"/>
      <c r="L22" s="6">
        <f t="shared" si="2"/>
        <v>75079</v>
      </c>
      <c r="M22" s="6">
        <f t="shared" si="2"/>
        <v>1964</v>
      </c>
      <c r="N22" s="5">
        <f t="shared" si="3"/>
        <v>77043</v>
      </c>
    </row>
    <row r="23" spans="1:25" ht="16.5" thickBot="1">
      <c r="A23" s="7">
        <v>13</v>
      </c>
      <c r="B23" s="7" t="s">
        <v>23</v>
      </c>
      <c r="C23" s="19"/>
      <c r="D23" s="6">
        <f>SUM('[1]Master SIPP'!$AB$5:$AB$30)</f>
        <v>2130</v>
      </c>
      <c r="E23" s="6">
        <f>SUM('[1]Master SIPP'!$AC$5:$AC$30)</f>
        <v>49</v>
      </c>
      <c r="F23" s="5">
        <f t="shared" si="1"/>
        <v>2179</v>
      </c>
      <c r="G23" s="19"/>
      <c r="H23" s="6">
        <f>SUM('[1]Master SIPP'!$AB$31:$AB$64)</f>
        <v>81581</v>
      </c>
      <c r="I23" s="6">
        <f>SUM('[1]Master SIPP'!$AC$31:$AC$64)</f>
        <v>2429</v>
      </c>
      <c r="J23" s="5">
        <f t="shared" si="0"/>
        <v>84010</v>
      </c>
      <c r="K23" s="19"/>
      <c r="L23" s="6">
        <f t="shared" si="2"/>
        <v>83711</v>
      </c>
      <c r="M23" s="6">
        <f t="shared" si="2"/>
        <v>2478</v>
      </c>
      <c r="N23" s="5">
        <f t="shared" si="3"/>
        <v>86189</v>
      </c>
    </row>
    <row r="24" spans="1:25" ht="16.5" thickBot="1">
      <c r="A24" s="7">
        <v>14</v>
      </c>
      <c r="B24" s="7" t="s">
        <v>22</v>
      </c>
      <c r="C24" s="19"/>
      <c r="D24" s="6">
        <f>SUM('[1]Master SIPP'!$AD$5:$AD$30)</f>
        <v>1595</v>
      </c>
      <c r="E24" s="6">
        <f>SUM('[1]Master SIPP'!$AE$5:$AE$30)</f>
        <v>139</v>
      </c>
      <c r="F24" s="5">
        <f t="shared" si="1"/>
        <v>1734</v>
      </c>
      <c r="G24" s="19"/>
      <c r="H24" s="6">
        <f>SUM('[1]Master SIPP'!$AD$31:$AD$64)</f>
        <v>26142</v>
      </c>
      <c r="I24" s="6">
        <f>SUM('[1]Master SIPP'!$AE$31:$AE$64)</f>
        <v>1422</v>
      </c>
      <c r="J24" s="5">
        <f t="shared" si="0"/>
        <v>27564</v>
      </c>
      <c r="K24" s="19"/>
      <c r="L24" s="6">
        <f t="shared" si="2"/>
        <v>27737</v>
      </c>
      <c r="M24" s="6">
        <f t="shared" si="2"/>
        <v>1561</v>
      </c>
      <c r="N24" s="5">
        <f t="shared" si="3"/>
        <v>29298</v>
      </c>
      <c r="Q24" s="13"/>
      <c r="R24" s="13"/>
      <c r="S24" s="13"/>
      <c r="T24" s="13"/>
      <c r="U24" s="13"/>
    </row>
    <row r="25" spans="1:25" ht="16.5" thickBot="1">
      <c r="A25" s="7">
        <v>15</v>
      </c>
      <c r="B25" s="7" t="s">
        <v>21</v>
      </c>
      <c r="C25" s="19"/>
      <c r="D25" s="6">
        <f>SUM('[1]Master SIPP'!$AF$5:$AF$30)</f>
        <v>1237</v>
      </c>
      <c r="E25" s="6">
        <f>SUM('[1]Master SIPP'!$AG$5:$AG$30)</f>
        <v>392</v>
      </c>
      <c r="F25" s="5">
        <f t="shared" si="1"/>
        <v>1629</v>
      </c>
      <c r="G25" s="19"/>
      <c r="H25" s="6">
        <f>SUM('[1]Master SIPP'!$AF$31:$AF$64)</f>
        <v>43847</v>
      </c>
      <c r="I25" s="6">
        <f>SUM('[1]Master SIPP'!$AG$31:$AG$64)</f>
        <v>9570</v>
      </c>
      <c r="J25" s="5">
        <f t="shared" si="0"/>
        <v>53417</v>
      </c>
      <c r="K25" s="19"/>
      <c r="L25" s="6">
        <f t="shared" si="2"/>
        <v>45084</v>
      </c>
      <c r="M25" s="6">
        <f t="shared" si="2"/>
        <v>9962</v>
      </c>
      <c r="N25" s="5">
        <f t="shared" si="3"/>
        <v>55046</v>
      </c>
    </row>
    <row r="26" spans="1:25" ht="16.5" thickBot="1">
      <c r="A26" s="7">
        <v>16</v>
      </c>
      <c r="B26" s="7" t="s">
        <v>20</v>
      </c>
      <c r="C26" s="19"/>
      <c r="D26" s="6">
        <f>SUM('[1]Master SIPP'!$AH$5:$AH$30)</f>
        <v>6433</v>
      </c>
      <c r="E26" s="6">
        <f>SUM('[1]Master SIPP'!$AI$5:$AI$30)</f>
        <v>461</v>
      </c>
      <c r="F26" s="5">
        <f t="shared" si="1"/>
        <v>6894</v>
      </c>
      <c r="G26" s="19"/>
      <c r="H26" s="6">
        <f>SUM('[1]Master SIPP'!$AH$31:$AH$64)</f>
        <v>62969</v>
      </c>
      <c r="I26" s="6">
        <f>SUM('[1]Master SIPP'!$AI$31:$AI$64)</f>
        <v>2882</v>
      </c>
      <c r="J26" s="5">
        <f t="shared" si="0"/>
        <v>65851</v>
      </c>
      <c r="K26" s="19"/>
      <c r="L26" s="6">
        <f t="shared" si="2"/>
        <v>69402</v>
      </c>
      <c r="M26" s="6">
        <f>E26+I26</f>
        <v>3343</v>
      </c>
      <c r="N26" s="5">
        <f t="shared" si="3"/>
        <v>72745</v>
      </c>
    </row>
    <row r="27" spans="1:25" ht="16.5" thickBot="1">
      <c r="A27" s="17" t="s">
        <v>19</v>
      </c>
      <c r="B27" s="17"/>
      <c r="C27" s="19"/>
      <c r="D27" s="4">
        <f t="shared" ref="D27:L27" si="9">SUM(D21:D26)</f>
        <v>13041</v>
      </c>
      <c r="E27" s="4">
        <f t="shared" ref="E27:F27" si="10">SUM(E21:E26)</f>
        <v>1104</v>
      </c>
      <c r="F27" s="4">
        <f t="shared" si="10"/>
        <v>14145</v>
      </c>
      <c r="G27" s="19"/>
      <c r="H27" s="4">
        <f t="shared" ref="H27:J27" si="11">SUM(H21:H26)</f>
        <v>333403</v>
      </c>
      <c r="I27" s="4">
        <f t="shared" si="11"/>
        <v>19549</v>
      </c>
      <c r="J27" s="4">
        <f t="shared" si="11"/>
        <v>352952</v>
      </c>
      <c r="K27" s="19"/>
      <c r="L27" s="4">
        <f t="shared" si="9"/>
        <v>346444</v>
      </c>
      <c r="M27" s="4">
        <f t="shared" ref="M27" si="12">SUM(M21:M26)</f>
        <v>20653</v>
      </c>
      <c r="N27" s="4">
        <f>SUM(N21:N26)</f>
        <v>367097</v>
      </c>
    </row>
    <row r="28" spans="1:25" ht="16.5" thickBot="1">
      <c r="A28" s="7">
        <v>17</v>
      </c>
      <c r="B28" s="7" t="s">
        <v>18</v>
      </c>
      <c r="C28" s="19"/>
      <c r="D28" s="6">
        <f>SUM('[1]Master SIPP'!$AJ$5:$AJ$30)</f>
        <v>0</v>
      </c>
      <c r="E28" s="6">
        <f>SUM('[1]Master SIPP'!$AK$5:$AK$30)</f>
        <v>0</v>
      </c>
      <c r="F28" s="5">
        <f t="shared" si="1"/>
        <v>0</v>
      </c>
      <c r="G28" s="19"/>
      <c r="H28" s="6">
        <f>SUM('[1]Master SIPP'!$AJ$31:$AJ$64)</f>
        <v>0</v>
      </c>
      <c r="I28" s="6">
        <f>SUM('[1]Master SIPP'!$AK$31:$AK$64)</f>
        <v>0</v>
      </c>
      <c r="J28" s="5">
        <f t="shared" si="0"/>
        <v>0</v>
      </c>
      <c r="K28" s="19"/>
      <c r="L28" s="6">
        <f t="shared" ref="L28:M29" si="13">D28+H28</f>
        <v>0</v>
      </c>
      <c r="M28" s="6">
        <f t="shared" si="13"/>
        <v>0</v>
      </c>
      <c r="N28" s="5">
        <f t="shared" ref="N28:N29" si="14">L28+M28</f>
        <v>0</v>
      </c>
    </row>
    <row r="29" spans="1:25" ht="16.5" thickBot="1">
      <c r="A29" s="7">
        <v>18</v>
      </c>
      <c r="B29" s="7" t="s">
        <v>17</v>
      </c>
      <c r="C29" s="19"/>
      <c r="D29" s="6">
        <f>SUM('[1]Master SIPP'!$AL$5:$AL$30)</f>
        <v>0</v>
      </c>
      <c r="E29" s="6">
        <f>SUM('[1]Master SIPP'!$AM$5:$AM$30)</f>
        <v>0</v>
      </c>
      <c r="F29" s="5">
        <f t="shared" si="1"/>
        <v>0</v>
      </c>
      <c r="G29" s="19"/>
      <c r="H29" s="6">
        <f>SUM('[1]Master SIPP'!$AL$31:$AL$64)</f>
        <v>0</v>
      </c>
      <c r="I29" s="6">
        <f>SUM('[1]Master SIPP'!$AM$31:$AM$64)</f>
        <v>0</v>
      </c>
      <c r="J29" s="5">
        <f t="shared" si="0"/>
        <v>0</v>
      </c>
      <c r="K29" s="19"/>
      <c r="L29" s="6">
        <f t="shared" si="13"/>
        <v>0</v>
      </c>
      <c r="M29" s="6">
        <f t="shared" si="13"/>
        <v>0</v>
      </c>
      <c r="N29" s="5">
        <f t="shared" si="14"/>
        <v>0</v>
      </c>
    </row>
    <row r="30" spans="1:25" ht="16.5" thickBot="1">
      <c r="A30" s="7">
        <v>19</v>
      </c>
      <c r="B30" s="7" t="s">
        <v>16</v>
      </c>
      <c r="C30" s="19"/>
      <c r="D30" s="6">
        <f>SUM('[1]Master SIPP'!$AN$5:$AN$30)</f>
        <v>2</v>
      </c>
      <c r="E30" s="6">
        <f>SUM('[1]Master SIPP'!$AO$5:$AO$30)</f>
        <v>0</v>
      </c>
      <c r="F30" s="5">
        <f t="shared" si="1"/>
        <v>2</v>
      </c>
      <c r="G30" s="19"/>
      <c r="H30" s="6">
        <f>SUM('[1]Master SIPP'!$AN$31:$AN$64)</f>
        <v>11</v>
      </c>
      <c r="I30" s="6">
        <f>SUM('[1]Master SIPP'!$AO$31:$AO$64)</f>
        <v>0</v>
      </c>
      <c r="J30" s="5">
        <f t="shared" si="0"/>
        <v>11</v>
      </c>
      <c r="K30" s="19"/>
      <c r="L30" s="6">
        <f t="shared" si="2"/>
        <v>13</v>
      </c>
      <c r="M30" s="6">
        <f t="shared" si="2"/>
        <v>0</v>
      </c>
      <c r="N30" s="5">
        <f t="shared" si="3"/>
        <v>13</v>
      </c>
    </row>
    <row r="31" spans="1:25" ht="16.5" thickBot="1">
      <c r="A31" s="7">
        <v>20</v>
      </c>
      <c r="B31" s="7" t="s">
        <v>15</v>
      </c>
      <c r="C31" s="19"/>
      <c r="D31" s="6">
        <f>SUM('[1]Master SIPP'!$AP$5:$AP$30)</f>
        <v>829</v>
      </c>
      <c r="E31" s="6">
        <f>SUM('[1]Master SIPP'!$AQ$5:$AQ$30)</f>
        <v>0</v>
      </c>
      <c r="F31" s="5">
        <f t="shared" si="1"/>
        <v>829</v>
      </c>
      <c r="G31" s="19"/>
      <c r="H31" s="6">
        <f>SUM('[1]Master SIPP'!$AP$31:$AP$64)</f>
        <v>3899</v>
      </c>
      <c r="I31" s="6">
        <f>SUM('[1]Master SIPP'!$AQ$31:$AQ$64)</f>
        <v>0</v>
      </c>
      <c r="J31" s="5">
        <f t="shared" si="0"/>
        <v>3899</v>
      </c>
      <c r="K31" s="19"/>
      <c r="L31" s="6">
        <f t="shared" si="2"/>
        <v>4728</v>
      </c>
      <c r="M31" s="6">
        <f t="shared" si="2"/>
        <v>0</v>
      </c>
      <c r="N31" s="5">
        <f t="shared" si="3"/>
        <v>4728</v>
      </c>
    </row>
    <row r="32" spans="1:25" ht="16.5" thickBot="1">
      <c r="A32" s="7">
        <v>21</v>
      </c>
      <c r="B32" s="7" t="s">
        <v>14</v>
      </c>
      <c r="C32" s="19"/>
      <c r="D32" s="6">
        <f>SUM('[1]Master SIPP'!$AR$5:$AR$30)</f>
        <v>1798</v>
      </c>
      <c r="E32" s="6">
        <f>SUM('[1]Master SIPP'!$AS$5:$AS$30)</f>
        <v>0</v>
      </c>
      <c r="F32" s="5">
        <f t="shared" si="1"/>
        <v>1798</v>
      </c>
      <c r="G32" s="19"/>
      <c r="H32" s="6">
        <f>SUM('[1]Master SIPP'!$AR$31:$AR$64)</f>
        <v>2090</v>
      </c>
      <c r="I32" s="6">
        <f>SUM('[1]Master SIPP'!$AS$31:$AS$64)</f>
        <v>0</v>
      </c>
      <c r="J32" s="5">
        <f t="shared" si="0"/>
        <v>2090</v>
      </c>
      <c r="K32" s="19"/>
      <c r="L32" s="6">
        <f t="shared" si="2"/>
        <v>3888</v>
      </c>
      <c r="M32" s="6">
        <f t="shared" si="2"/>
        <v>0</v>
      </c>
      <c r="N32" s="5">
        <f t="shared" si="3"/>
        <v>3888</v>
      </c>
    </row>
    <row r="33" spans="1:16" ht="16.5" thickBot="1">
      <c r="A33" s="7">
        <v>22</v>
      </c>
      <c r="B33" s="7" t="s">
        <v>13</v>
      </c>
      <c r="C33" s="19"/>
      <c r="D33" s="6">
        <f>SUM('[1]Master SIPP'!$AT$5:$AT$30)</f>
        <v>3084</v>
      </c>
      <c r="E33" s="6">
        <f>SUM('[1]Master SIPP'!$AU$5:$AU$30)</f>
        <v>0</v>
      </c>
      <c r="F33" s="5">
        <f t="shared" si="1"/>
        <v>3084</v>
      </c>
      <c r="G33" s="19"/>
      <c r="H33" s="6">
        <f>SUM('[1]Master SIPP'!$AT$31:$AT$64)</f>
        <v>489</v>
      </c>
      <c r="I33" s="6">
        <f>SUM('[1]Master SIPP'!$AU$31:$AU$64)</f>
        <v>0</v>
      </c>
      <c r="J33" s="5">
        <f t="shared" si="0"/>
        <v>489</v>
      </c>
      <c r="K33" s="19"/>
      <c r="L33" s="6">
        <f t="shared" si="2"/>
        <v>3573</v>
      </c>
      <c r="M33" s="6">
        <f t="shared" si="2"/>
        <v>0</v>
      </c>
      <c r="N33" s="5">
        <f t="shared" si="3"/>
        <v>3573</v>
      </c>
    </row>
    <row r="34" spans="1:16" ht="16.5" thickBot="1">
      <c r="A34" s="17" t="s">
        <v>12</v>
      </c>
      <c r="B34" s="17"/>
      <c r="C34" s="19"/>
      <c r="D34" s="4">
        <f t="shared" ref="D34" si="15">SUM(D28:D33)</f>
        <v>5713</v>
      </c>
      <c r="E34" s="4">
        <f t="shared" ref="E34:F34" si="16">SUM(E28:E33)</f>
        <v>0</v>
      </c>
      <c r="F34" s="4">
        <f t="shared" si="16"/>
        <v>5713</v>
      </c>
      <c r="G34" s="19"/>
      <c r="H34" s="4">
        <f t="shared" ref="H34:J34" si="17">SUM(H28:H33)</f>
        <v>6489</v>
      </c>
      <c r="I34" s="4">
        <f t="shared" si="17"/>
        <v>0</v>
      </c>
      <c r="J34" s="4">
        <f t="shared" si="17"/>
        <v>6489</v>
      </c>
      <c r="K34" s="19"/>
      <c r="L34" s="4">
        <f t="shared" ref="L34:M34" si="18">SUM(L28:L33)</f>
        <v>12202</v>
      </c>
      <c r="M34" s="4">
        <f t="shared" si="18"/>
        <v>0</v>
      </c>
      <c r="N34" s="4">
        <f>SUM(N28:N33)</f>
        <v>12202</v>
      </c>
    </row>
    <row r="35" spans="1:16" ht="16.5" thickBot="1">
      <c r="A35" s="17" t="s">
        <v>11</v>
      </c>
      <c r="B35" s="17"/>
      <c r="C35" s="4">
        <f>C21</f>
        <v>36091</v>
      </c>
      <c r="D35" s="4">
        <f>D27+D34</f>
        <v>18754</v>
      </c>
      <c r="E35" s="4">
        <f t="shared" ref="E35:F35" si="19">E27+E34</f>
        <v>1104</v>
      </c>
      <c r="F35" s="4">
        <f t="shared" si="19"/>
        <v>19858</v>
      </c>
      <c r="G35" s="4">
        <f>G21</f>
        <v>647085</v>
      </c>
      <c r="H35" s="4">
        <f>H27+H34</f>
        <v>339892</v>
      </c>
      <c r="I35" s="4">
        <f t="shared" ref="I35:J35" si="20">I27+I34</f>
        <v>19549</v>
      </c>
      <c r="J35" s="4">
        <f t="shared" si="20"/>
        <v>359441</v>
      </c>
      <c r="K35" s="4">
        <f>K21</f>
        <v>683176</v>
      </c>
      <c r="L35" s="4">
        <f t="shared" ref="L35:M35" si="21">L27+L34</f>
        <v>358646</v>
      </c>
      <c r="M35" s="4">
        <f t="shared" si="21"/>
        <v>20653</v>
      </c>
      <c r="N35" s="4">
        <f>N27+N34</f>
        <v>379299</v>
      </c>
    </row>
    <row r="36" spans="1:16" ht="16.5" thickBot="1">
      <c r="A36" s="25" t="s">
        <v>0</v>
      </c>
      <c r="B36" s="25"/>
      <c r="C36" s="3">
        <f>C12+C16+C20+C35</f>
        <v>47729</v>
      </c>
      <c r="D36" s="3">
        <f t="shared" ref="D36:N36" si="22">D12+D16+D20+D35</f>
        <v>25430</v>
      </c>
      <c r="E36" s="3">
        <f t="shared" si="22"/>
        <v>2153</v>
      </c>
      <c r="F36" s="3">
        <f t="shared" si="22"/>
        <v>27583</v>
      </c>
      <c r="G36" s="3">
        <f t="shared" si="22"/>
        <v>834030</v>
      </c>
      <c r="H36" s="3">
        <f t="shared" si="22"/>
        <v>391266</v>
      </c>
      <c r="I36" s="3">
        <f t="shared" si="22"/>
        <v>23640</v>
      </c>
      <c r="J36" s="3">
        <f t="shared" si="22"/>
        <v>414906</v>
      </c>
      <c r="K36" s="3">
        <f t="shared" si="22"/>
        <v>881759</v>
      </c>
      <c r="L36" s="3">
        <f t="shared" si="22"/>
        <v>416696</v>
      </c>
      <c r="M36" s="3">
        <f t="shared" si="22"/>
        <v>25793</v>
      </c>
      <c r="N36" s="3">
        <f t="shared" si="22"/>
        <v>442489</v>
      </c>
    </row>
    <row r="39" spans="1:16" s="16" customForma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5" spans="1:16" ht="20.25">
      <c r="A45" s="20" t="s">
        <v>40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>
      <c r="L46"/>
      <c r="M46"/>
      <c r="N46"/>
    </row>
    <row r="47" spans="1:16" ht="16.5" thickBot="1">
      <c r="L47"/>
      <c r="M47"/>
      <c r="N47"/>
    </row>
    <row r="48" spans="1:16" ht="16.5" thickBot="1">
      <c r="A48" s="22" t="s">
        <v>10</v>
      </c>
      <c r="B48" s="22" t="s">
        <v>9</v>
      </c>
      <c r="C48" s="22" t="s">
        <v>8</v>
      </c>
      <c r="D48" s="22"/>
      <c r="E48" s="22"/>
      <c r="F48" s="22"/>
      <c r="G48" s="22"/>
      <c r="H48" s="22" t="s">
        <v>7</v>
      </c>
      <c r="I48" s="22"/>
      <c r="J48" s="22"/>
      <c r="K48" s="22"/>
      <c r="L48" s="22"/>
      <c r="M48" s="22" t="s">
        <v>6</v>
      </c>
      <c r="N48" s="22"/>
      <c r="O48" s="22"/>
      <c r="P48" s="22"/>
    </row>
    <row r="49" spans="1:16" ht="16.5" thickBot="1">
      <c r="A49" s="22"/>
      <c r="B49" s="22"/>
      <c r="C49" s="22" t="s">
        <v>5</v>
      </c>
      <c r="D49" s="22" t="s">
        <v>41</v>
      </c>
      <c r="E49" s="22"/>
      <c r="F49" s="22"/>
      <c r="G49" s="26" t="s">
        <v>42</v>
      </c>
      <c r="H49" s="14" t="s">
        <v>5</v>
      </c>
      <c r="I49" s="22" t="s">
        <v>4</v>
      </c>
      <c r="J49" s="22"/>
      <c r="K49" s="22"/>
      <c r="L49" s="26" t="s">
        <v>42</v>
      </c>
      <c r="M49" s="14" t="s">
        <v>5</v>
      </c>
      <c r="N49" s="22" t="s">
        <v>4</v>
      </c>
      <c r="O49" s="22"/>
      <c r="P49" s="22"/>
    </row>
    <row r="50" spans="1:16" ht="16.5" thickBot="1">
      <c r="A50" s="22"/>
      <c r="B50" s="22"/>
      <c r="C50" s="22"/>
      <c r="D50" s="14" t="s">
        <v>3</v>
      </c>
      <c r="E50" s="14" t="s">
        <v>2</v>
      </c>
      <c r="F50" s="14" t="s">
        <v>1</v>
      </c>
      <c r="G50" s="26"/>
      <c r="H50" s="14"/>
      <c r="I50" s="14" t="s">
        <v>3</v>
      </c>
      <c r="J50" s="14" t="s">
        <v>2</v>
      </c>
      <c r="K50" s="14" t="s">
        <v>1</v>
      </c>
      <c r="L50" s="26"/>
      <c r="M50" s="14"/>
      <c r="N50" s="14" t="s">
        <v>3</v>
      </c>
      <c r="O50" s="14" t="s">
        <v>2</v>
      </c>
      <c r="P50" s="14" t="s">
        <v>1</v>
      </c>
    </row>
    <row r="51" spans="1:16" ht="16.5" thickBot="1">
      <c r="A51" s="27">
        <v>1</v>
      </c>
      <c r="B51" s="27">
        <v>2</v>
      </c>
      <c r="C51" s="27">
        <v>3</v>
      </c>
      <c r="D51" s="27">
        <v>4</v>
      </c>
      <c r="E51" s="27">
        <v>5</v>
      </c>
      <c r="F51" s="27">
        <v>6</v>
      </c>
      <c r="G51" s="27">
        <v>10</v>
      </c>
      <c r="H51" s="27">
        <v>11</v>
      </c>
      <c r="I51" s="27">
        <v>12</v>
      </c>
      <c r="J51" s="27">
        <v>13</v>
      </c>
      <c r="K51" s="27">
        <v>14</v>
      </c>
      <c r="L51" s="27">
        <v>18</v>
      </c>
      <c r="M51" s="27">
        <v>19</v>
      </c>
      <c r="N51" s="27">
        <v>20</v>
      </c>
      <c r="O51" s="27">
        <v>21</v>
      </c>
      <c r="P51" s="27">
        <v>22</v>
      </c>
    </row>
    <row r="52" spans="1:16" ht="16.5" thickBot="1">
      <c r="A52" s="28">
        <v>1</v>
      </c>
      <c r="B52" s="28" t="s">
        <v>43</v>
      </c>
      <c r="C52" s="29">
        <f>'[1]DSP PNS'!$C$33</f>
        <v>727</v>
      </c>
      <c r="D52" s="1">
        <f>SUM('[1]Master SIPP'!$AV$5:$AV$30)</f>
        <v>0</v>
      </c>
      <c r="E52" s="1">
        <f>SUM('[1]Master SIPP'!$AW$5:$AW$30)</f>
        <v>0</v>
      </c>
      <c r="F52" s="30">
        <f>D52+E52</f>
        <v>0</v>
      </c>
      <c r="G52" s="31">
        <f>F52</f>
        <v>0</v>
      </c>
      <c r="H52" s="29">
        <f>'[1]DSP PNS'!$C$80</f>
        <v>2038</v>
      </c>
      <c r="I52" s="1">
        <f>SUM('[1]Master SIPP'!$AV$31:$AV$64)</f>
        <v>0</v>
      </c>
      <c r="J52" s="1">
        <f>SUM('[1]Master SIPP'!$AW$31:$AW$64)</f>
        <v>0</v>
      </c>
      <c r="K52" s="30">
        <f>I52+J52</f>
        <v>0</v>
      </c>
      <c r="L52" s="31">
        <f t="shared" ref="L52:L71" si="23">K52</f>
        <v>0</v>
      </c>
      <c r="M52" s="29">
        <f>C52+H52</f>
        <v>2765</v>
      </c>
      <c r="N52" s="1">
        <f>D52+I52</f>
        <v>0</v>
      </c>
      <c r="O52" s="1">
        <f>E52+J52</f>
        <v>0</v>
      </c>
      <c r="P52" s="30">
        <f>N52+O52</f>
        <v>0</v>
      </c>
    </row>
    <row r="53" spans="1:16" ht="16.5" thickBot="1">
      <c r="A53" s="28">
        <v>2</v>
      </c>
      <c r="B53" s="28" t="s">
        <v>44</v>
      </c>
      <c r="C53" s="32"/>
      <c r="D53" s="1">
        <f>SUM('[1]Master SIPP'!$AX$5:$AX$30)</f>
        <v>1</v>
      </c>
      <c r="E53" s="1">
        <f>SUM('[1]Master SIPP'!$AY$5:$AY$30)</f>
        <v>3</v>
      </c>
      <c r="F53" s="30">
        <f>D53+E53</f>
        <v>4</v>
      </c>
      <c r="G53" s="31">
        <f>F53</f>
        <v>4</v>
      </c>
      <c r="H53" s="32"/>
      <c r="I53" s="1">
        <f>SUM('[1]Master SIPP'!$AX$31:$AX$64)</f>
        <v>0</v>
      </c>
      <c r="J53" s="1">
        <f>SUM('[1]Master SIPP'!$AY$31:$AY$64)</f>
        <v>0</v>
      </c>
      <c r="K53" s="30">
        <f>I53+J53</f>
        <v>0</v>
      </c>
      <c r="L53" s="31">
        <f t="shared" si="23"/>
        <v>0</v>
      </c>
      <c r="M53" s="32"/>
      <c r="N53" s="1">
        <f t="shared" ref="N53:O56" si="24">D53+I53</f>
        <v>1</v>
      </c>
      <c r="O53" s="1">
        <f t="shared" si="24"/>
        <v>3</v>
      </c>
      <c r="P53" s="30">
        <f>N53+O53</f>
        <v>4</v>
      </c>
    </row>
    <row r="54" spans="1:16" ht="16.5" thickBot="1">
      <c r="A54" s="28">
        <v>3</v>
      </c>
      <c r="B54" s="28" t="s">
        <v>45</v>
      </c>
      <c r="C54" s="32"/>
      <c r="D54" s="1">
        <f>SUM('[1]Master SIPP'!$AZ$5:$AZ$30)</f>
        <v>10</v>
      </c>
      <c r="E54" s="1">
        <f>SUM('[1]Master SIPP'!$BA$5:$BA$30)</f>
        <v>6</v>
      </c>
      <c r="F54" s="30">
        <f t="shared" ref="F54:F56" si="25">D54+E54</f>
        <v>16</v>
      </c>
      <c r="G54" s="31">
        <f>F54</f>
        <v>16</v>
      </c>
      <c r="H54" s="32"/>
      <c r="I54" s="1">
        <f>SUM('[1]Master SIPP'!$AZ$31:$AZ$64)</f>
        <v>0</v>
      </c>
      <c r="J54" s="1">
        <f>SUM('[1]Master SIPP'!$BA$31:$BA$64)</f>
        <v>0</v>
      </c>
      <c r="K54" s="30">
        <f t="shared" ref="K54:K56" si="26">I54+J54</f>
        <v>0</v>
      </c>
      <c r="L54" s="31">
        <f t="shared" si="23"/>
        <v>0</v>
      </c>
      <c r="M54" s="32"/>
      <c r="N54" s="1">
        <f t="shared" si="24"/>
        <v>10</v>
      </c>
      <c r="O54" s="1">
        <f t="shared" si="24"/>
        <v>6</v>
      </c>
      <c r="P54" s="30">
        <f>N54+O54</f>
        <v>16</v>
      </c>
    </row>
    <row r="55" spans="1:16" ht="16.5" thickBot="1">
      <c r="A55" s="28">
        <v>4</v>
      </c>
      <c r="B55" s="28" t="s">
        <v>46</v>
      </c>
      <c r="C55" s="32"/>
      <c r="D55" s="1">
        <f>SUM('[1]Master SIPP'!$BB$5:$BB$30)</f>
        <v>35</v>
      </c>
      <c r="E55" s="1">
        <f>SUM('[1]Master SIPP'!$BC$5:$BC$30)</f>
        <v>57</v>
      </c>
      <c r="F55" s="30">
        <f t="shared" si="25"/>
        <v>92</v>
      </c>
      <c r="G55" s="31">
        <f>F55</f>
        <v>92</v>
      </c>
      <c r="H55" s="32"/>
      <c r="I55" s="1">
        <f>SUM('[1]Master SIPP'!$BB$31:$BB$64)</f>
        <v>36</v>
      </c>
      <c r="J55" s="1">
        <f>SUM('[1]Master SIPP'!$BC$31:$BC$64)</f>
        <v>27</v>
      </c>
      <c r="K55" s="30">
        <f t="shared" si="26"/>
        <v>63</v>
      </c>
      <c r="L55" s="31">
        <f t="shared" si="23"/>
        <v>63</v>
      </c>
      <c r="M55" s="32"/>
      <c r="N55" s="1">
        <f t="shared" si="24"/>
        <v>71</v>
      </c>
      <c r="O55" s="1">
        <f t="shared" si="24"/>
        <v>84</v>
      </c>
      <c r="P55" s="30">
        <f t="shared" ref="P55:P71" si="27">N55+O55</f>
        <v>155</v>
      </c>
    </row>
    <row r="56" spans="1:16" ht="16.5" thickBot="1">
      <c r="A56" s="28">
        <v>5</v>
      </c>
      <c r="B56" s="28" t="s">
        <v>47</v>
      </c>
      <c r="C56" s="33"/>
      <c r="D56" s="1">
        <f>SUM('[1]Master SIPP'!$BD$5:$BD$30)</f>
        <v>125</v>
      </c>
      <c r="E56" s="1">
        <f>SUM('[1]Master SIPP'!$BE$5:$BE$30)</f>
        <v>160</v>
      </c>
      <c r="F56" s="30">
        <f t="shared" si="25"/>
        <v>285</v>
      </c>
      <c r="G56" s="31">
        <f>F56</f>
        <v>285</v>
      </c>
      <c r="H56" s="33"/>
      <c r="I56" s="1">
        <f>SUM('[1]Master SIPP'!$BD$31:$BD$64)</f>
        <v>237</v>
      </c>
      <c r="J56" s="1">
        <f>SUM('[1]Master SIPP'!$BE$31:$BE$64)</f>
        <v>373</v>
      </c>
      <c r="K56" s="30">
        <f t="shared" si="26"/>
        <v>610</v>
      </c>
      <c r="L56" s="31">
        <f t="shared" si="23"/>
        <v>610</v>
      </c>
      <c r="M56" s="33"/>
      <c r="N56" s="1">
        <f t="shared" si="24"/>
        <v>362</v>
      </c>
      <c r="O56" s="1">
        <f t="shared" si="24"/>
        <v>533</v>
      </c>
      <c r="P56" s="30">
        <f t="shared" si="27"/>
        <v>895</v>
      </c>
    </row>
    <row r="57" spans="1:16" ht="16.5" thickBot="1">
      <c r="A57" s="34" t="s">
        <v>48</v>
      </c>
      <c r="B57" s="34"/>
      <c r="C57" s="31">
        <f t="shared" ref="C57:K57" si="28">SUM(C52:C56)</f>
        <v>727</v>
      </c>
      <c r="D57" s="31">
        <f t="shared" si="28"/>
        <v>171</v>
      </c>
      <c r="E57" s="31">
        <f t="shared" si="28"/>
        <v>226</v>
      </c>
      <c r="F57" s="31">
        <f t="shared" si="28"/>
        <v>397</v>
      </c>
      <c r="G57" s="31">
        <f t="shared" si="28"/>
        <v>397</v>
      </c>
      <c r="H57" s="31">
        <f t="shared" si="28"/>
        <v>2038</v>
      </c>
      <c r="I57" s="31">
        <f t="shared" si="28"/>
        <v>273</v>
      </c>
      <c r="J57" s="31">
        <f t="shared" si="28"/>
        <v>400</v>
      </c>
      <c r="K57" s="31">
        <f t="shared" si="28"/>
        <v>673</v>
      </c>
      <c r="L57" s="31">
        <f t="shared" ref="L57" si="29">SUM(L53:L56)</f>
        <v>673</v>
      </c>
      <c r="M57" s="31">
        <f>SUM(M52:M56)</f>
        <v>2765</v>
      </c>
      <c r="N57" s="31">
        <f>SUM(N52:N56)</f>
        <v>444</v>
      </c>
      <c r="O57" s="31">
        <f>SUM(O52:O56)</f>
        <v>626</v>
      </c>
      <c r="P57" s="31">
        <f>SUM(P52:P56)</f>
        <v>1070</v>
      </c>
    </row>
    <row r="58" spans="1:16" ht="16.5" thickBot="1">
      <c r="A58" s="28">
        <v>6</v>
      </c>
      <c r="B58" s="28" t="s">
        <v>49</v>
      </c>
      <c r="C58" s="35">
        <f>'[1]DSP PNS'!$D$33</f>
        <v>1838</v>
      </c>
      <c r="D58" s="1">
        <f>SUM('[1]Master SIPP'!$BF$5:$BF$30)</f>
        <v>246</v>
      </c>
      <c r="E58" s="1">
        <f>SUM('[1]Master SIPP'!$BG$5:$BG$30)</f>
        <v>348</v>
      </c>
      <c r="F58" s="30">
        <f>D58+E58</f>
        <v>594</v>
      </c>
      <c r="G58" s="31">
        <f>F58</f>
        <v>594</v>
      </c>
      <c r="H58" s="35">
        <f>'[1]DSP PNS'!$D$80</f>
        <v>13908</v>
      </c>
      <c r="I58" s="1">
        <f>SUM('[1]Master SIPP'!$BF$31:$BF$64)</f>
        <v>603</v>
      </c>
      <c r="J58" s="1">
        <f>SUM('[1]Master SIPP'!$BG$31:$BG$64)</f>
        <v>906</v>
      </c>
      <c r="K58" s="30">
        <f>I58+J58</f>
        <v>1509</v>
      </c>
      <c r="L58" s="31">
        <f t="shared" si="23"/>
        <v>1509</v>
      </c>
      <c r="M58" s="35">
        <f>C58+H58</f>
        <v>15746</v>
      </c>
      <c r="N58" s="1">
        <f>D58+I58</f>
        <v>849</v>
      </c>
      <c r="O58" s="1">
        <f>E58+J58</f>
        <v>1254</v>
      </c>
      <c r="P58" s="30">
        <f t="shared" si="27"/>
        <v>2103</v>
      </c>
    </row>
    <row r="59" spans="1:16" ht="16.5" thickBot="1">
      <c r="A59" s="28">
        <v>7</v>
      </c>
      <c r="B59" s="28" t="s">
        <v>50</v>
      </c>
      <c r="C59" s="35"/>
      <c r="D59" s="1">
        <f>SUM('[1]Master SIPP'!$BH$5:$BH$30)</f>
        <v>197</v>
      </c>
      <c r="E59" s="1">
        <f>SUM('[1]Master SIPP'!$BI$5:$BI$30)</f>
        <v>315</v>
      </c>
      <c r="F59" s="30">
        <f t="shared" ref="F59:F61" si="30">D59+E59</f>
        <v>512</v>
      </c>
      <c r="G59" s="31">
        <f>F59</f>
        <v>512</v>
      </c>
      <c r="H59" s="35"/>
      <c r="I59" s="1">
        <f>SUM('[1]Master SIPP'!$BH$31:$BH$64)</f>
        <v>493</v>
      </c>
      <c r="J59" s="1">
        <f>SUM('[1]Master SIPP'!$BI$31:$BI$64)</f>
        <v>1197</v>
      </c>
      <c r="K59" s="30">
        <f t="shared" ref="K59:K61" si="31">I59+J59</f>
        <v>1690</v>
      </c>
      <c r="L59" s="31">
        <f t="shared" si="23"/>
        <v>1690</v>
      </c>
      <c r="M59" s="35"/>
      <c r="N59" s="1">
        <f t="shared" ref="N59:O61" si="32">D59+I59</f>
        <v>690</v>
      </c>
      <c r="O59" s="1">
        <f t="shared" si="32"/>
        <v>1512</v>
      </c>
      <c r="P59" s="30">
        <f t="shared" si="27"/>
        <v>2202</v>
      </c>
    </row>
    <row r="60" spans="1:16" ht="16.5" thickBot="1">
      <c r="A60" s="28">
        <v>8</v>
      </c>
      <c r="B60" s="28" t="s">
        <v>51</v>
      </c>
      <c r="C60" s="35"/>
      <c r="D60" s="1">
        <f>SUM('[1]Master SIPP'!$BJ$5:$BJ$30)</f>
        <v>200</v>
      </c>
      <c r="E60" s="1">
        <f>SUM('[1]Master SIPP'!$BK$5:$BK$30)</f>
        <v>309</v>
      </c>
      <c r="F60" s="30">
        <f t="shared" si="30"/>
        <v>509</v>
      </c>
      <c r="G60" s="31">
        <f>F60</f>
        <v>509</v>
      </c>
      <c r="H60" s="35"/>
      <c r="I60" s="1">
        <f>SUM('[1]Master SIPP'!$BJ$31:$BJ$64)</f>
        <v>513</v>
      </c>
      <c r="J60" s="1">
        <f>SUM('[1]Master SIPP'!$BK$31:$BK$64)</f>
        <v>1125</v>
      </c>
      <c r="K60" s="30">
        <f t="shared" si="31"/>
        <v>1638</v>
      </c>
      <c r="L60" s="31">
        <f t="shared" si="23"/>
        <v>1638</v>
      </c>
      <c r="M60" s="35"/>
      <c r="N60" s="1">
        <f t="shared" si="32"/>
        <v>713</v>
      </c>
      <c r="O60" s="1">
        <f t="shared" si="32"/>
        <v>1434</v>
      </c>
      <c r="P60" s="30">
        <f t="shared" si="27"/>
        <v>2147</v>
      </c>
    </row>
    <row r="61" spans="1:16" ht="16.5" thickBot="1">
      <c r="A61" s="28">
        <v>9</v>
      </c>
      <c r="B61" s="28" t="s">
        <v>52</v>
      </c>
      <c r="C61" s="35"/>
      <c r="D61" s="1">
        <f>SUM('[1]Master SIPP'!$BL$5:$BL$30)</f>
        <v>137</v>
      </c>
      <c r="E61" s="1">
        <f>SUM('[1]Master SIPP'!$BM$5:$BM$30)</f>
        <v>229</v>
      </c>
      <c r="F61" s="30">
        <f t="shared" si="30"/>
        <v>366</v>
      </c>
      <c r="G61" s="31">
        <f>F61</f>
        <v>366</v>
      </c>
      <c r="H61" s="35"/>
      <c r="I61" s="1">
        <f>SUM('[1]Master SIPP'!$BL$31:$BL$64)</f>
        <v>419</v>
      </c>
      <c r="J61" s="1">
        <f>SUM('[1]Master SIPP'!$BM$31:$BM$64)</f>
        <v>980</v>
      </c>
      <c r="K61" s="30">
        <f t="shared" si="31"/>
        <v>1399</v>
      </c>
      <c r="L61" s="31">
        <f t="shared" si="23"/>
        <v>1399</v>
      </c>
      <c r="M61" s="35"/>
      <c r="N61" s="1">
        <f t="shared" si="32"/>
        <v>556</v>
      </c>
      <c r="O61" s="1">
        <f t="shared" si="32"/>
        <v>1209</v>
      </c>
      <c r="P61" s="30">
        <f t="shared" si="27"/>
        <v>1765</v>
      </c>
    </row>
    <row r="62" spans="1:16" ht="16.5" thickBot="1">
      <c r="A62" s="36" t="s">
        <v>53</v>
      </c>
      <c r="B62" s="37"/>
      <c r="C62" s="31">
        <f t="shared" ref="C62:K62" si="33">SUM(C58:C61)</f>
        <v>1838</v>
      </c>
      <c r="D62" s="31">
        <f t="shared" si="33"/>
        <v>780</v>
      </c>
      <c r="E62" s="31">
        <f t="shared" si="33"/>
        <v>1201</v>
      </c>
      <c r="F62" s="31">
        <f>SUM(F58:F61)</f>
        <v>1981</v>
      </c>
      <c r="G62" s="31">
        <f t="shared" si="33"/>
        <v>1981</v>
      </c>
      <c r="H62" s="31">
        <f>SUM(H58:H61)</f>
        <v>13908</v>
      </c>
      <c r="I62" s="31">
        <f t="shared" ref="I62:J62" si="34">SUM(I58:I61)</f>
        <v>2028</v>
      </c>
      <c r="J62" s="31">
        <f t="shared" si="34"/>
        <v>4208</v>
      </c>
      <c r="K62" s="31">
        <f t="shared" si="33"/>
        <v>6236</v>
      </c>
      <c r="L62" s="31">
        <f t="shared" ref="L62:P62" si="35">SUM(L58:L61)</f>
        <v>6236</v>
      </c>
      <c r="M62" s="31">
        <f t="shared" si="35"/>
        <v>15746</v>
      </c>
      <c r="N62" s="31">
        <f t="shared" si="35"/>
        <v>2808</v>
      </c>
      <c r="O62" s="31">
        <f t="shared" si="35"/>
        <v>5409</v>
      </c>
      <c r="P62" s="31">
        <f t="shared" si="35"/>
        <v>8217</v>
      </c>
    </row>
    <row r="63" spans="1:16" ht="16.5" thickBot="1">
      <c r="A63" s="28">
        <v>10</v>
      </c>
      <c r="B63" s="28" t="s">
        <v>54</v>
      </c>
      <c r="C63" s="35">
        <f>'[1]DSP PNS'!$E$33</f>
        <v>5160</v>
      </c>
      <c r="D63" s="1">
        <f>SUM('[1]Master SIPP'!$BN$5:$BN$30)</f>
        <v>522</v>
      </c>
      <c r="E63" s="1">
        <f>SUM('[1]Master SIPP'!$BO$5:$BO$30)</f>
        <v>342</v>
      </c>
      <c r="F63" s="30">
        <f>D63+E63</f>
        <v>864</v>
      </c>
      <c r="G63" s="31">
        <f>F63</f>
        <v>864</v>
      </c>
      <c r="H63" s="35">
        <f>'[1]DSP PNS'!$E$80</f>
        <v>101343</v>
      </c>
      <c r="I63" s="1">
        <f>SUM('[1]Master SIPP'!$BN$31:$BN$64)</f>
        <v>1721</v>
      </c>
      <c r="J63" s="1">
        <f>SUM('[1]Master SIPP'!$BO$31:$BO$64)</f>
        <v>2728</v>
      </c>
      <c r="K63" s="30">
        <f>I63+J63</f>
        <v>4449</v>
      </c>
      <c r="L63" s="31">
        <f t="shared" si="23"/>
        <v>4449</v>
      </c>
      <c r="M63" s="35">
        <f>C63+H63</f>
        <v>106503</v>
      </c>
      <c r="N63" s="1">
        <f>D63+I63</f>
        <v>2243</v>
      </c>
      <c r="O63" s="1">
        <f>E63+J63</f>
        <v>3070</v>
      </c>
      <c r="P63" s="30">
        <f t="shared" si="27"/>
        <v>5313</v>
      </c>
    </row>
    <row r="64" spans="1:16" ht="16.5" thickBot="1">
      <c r="A64" s="28">
        <v>11</v>
      </c>
      <c r="B64" s="28" t="s">
        <v>55</v>
      </c>
      <c r="C64" s="35"/>
      <c r="D64" s="1">
        <f>SUM('[1]Master SIPP'!$BP$5:$BP$30)</f>
        <v>219</v>
      </c>
      <c r="E64" s="1">
        <f>SUM('[1]Master SIPP'!$BQ$5:$BQ$30)</f>
        <v>198</v>
      </c>
      <c r="F64" s="30">
        <f t="shared" ref="F64:F66" si="36">D64+E64</f>
        <v>417</v>
      </c>
      <c r="G64" s="31">
        <f>F64</f>
        <v>417</v>
      </c>
      <c r="H64" s="35"/>
      <c r="I64" s="1">
        <f>SUM('[1]Master SIPP'!$BP$31:$BP$64)</f>
        <v>649</v>
      </c>
      <c r="J64" s="1">
        <f>SUM('[1]Master SIPP'!$BQ$31:$BQ$64)</f>
        <v>816</v>
      </c>
      <c r="K64" s="30">
        <f t="shared" ref="K64:K66" si="37">I64+J64</f>
        <v>1465</v>
      </c>
      <c r="L64" s="31">
        <f t="shared" si="23"/>
        <v>1465</v>
      </c>
      <c r="M64" s="35"/>
      <c r="N64" s="1">
        <f t="shared" ref="N64:O66" si="38">D64+I64</f>
        <v>868</v>
      </c>
      <c r="O64" s="1">
        <f t="shared" si="38"/>
        <v>1014</v>
      </c>
      <c r="P64" s="30">
        <f t="shared" si="27"/>
        <v>1882</v>
      </c>
    </row>
    <row r="65" spans="1:16" ht="16.5" thickBot="1">
      <c r="A65" s="28">
        <v>12</v>
      </c>
      <c r="B65" s="28" t="s">
        <v>56</v>
      </c>
      <c r="C65" s="35"/>
      <c r="D65" s="1">
        <f>SUM('[1]Master SIPP'!$BR$5:$BR$30)</f>
        <v>186</v>
      </c>
      <c r="E65" s="1">
        <f>SUM('[1]Master SIPP'!$BS$5:$BS$30)</f>
        <v>77</v>
      </c>
      <c r="F65" s="30">
        <f t="shared" si="36"/>
        <v>263</v>
      </c>
      <c r="G65" s="31">
        <f>F65</f>
        <v>263</v>
      </c>
      <c r="H65" s="35"/>
      <c r="I65" s="1">
        <f>SUM('[1]Master SIPP'!$BR$31:$BR$64)</f>
        <v>1195</v>
      </c>
      <c r="J65" s="1">
        <f>SUM('[1]Master SIPP'!$BS$31:$BS$64)</f>
        <v>1037</v>
      </c>
      <c r="K65" s="30">
        <f t="shared" si="37"/>
        <v>2232</v>
      </c>
      <c r="L65" s="31">
        <f t="shared" si="23"/>
        <v>2232</v>
      </c>
      <c r="M65" s="35"/>
      <c r="N65" s="1">
        <f t="shared" si="38"/>
        <v>1381</v>
      </c>
      <c r="O65" s="1">
        <f t="shared" si="38"/>
        <v>1114</v>
      </c>
      <c r="P65" s="30">
        <f t="shared" si="27"/>
        <v>2495</v>
      </c>
    </row>
    <row r="66" spans="1:16" ht="16.5" thickBot="1">
      <c r="A66" s="28">
        <v>13</v>
      </c>
      <c r="B66" s="28" t="s">
        <v>57</v>
      </c>
      <c r="C66" s="35"/>
      <c r="D66" s="1">
        <f>SUM('[1]Master SIPP'!$BT$5:$BT$30)</f>
        <v>37</v>
      </c>
      <c r="E66" s="1">
        <f>SUM('[1]Master SIPP'!$BU$5:$BU$30)</f>
        <v>14</v>
      </c>
      <c r="F66" s="30">
        <f t="shared" si="36"/>
        <v>51</v>
      </c>
      <c r="G66" s="31">
        <f>F66</f>
        <v>51</v>
      </c>
      <c r="H66" s="35"/>
      <c r="I66" s="1">
        <f>SUM('[1]Master SIPP'!$BT$31:$BT$64)</f>
        <v>206</v>
      </c>
      <c r="J66" s="1">
        <f>SUM('[1]Master SIPP'!$BU$31:$BU$64)</f>
        <v>69</v>
      </c>
      <c r="K66" s="30">
        <f t="shared" si="37"/>
        <v>275</v>
      </c>
      <c r="L66" s="31">
        <f t="shared" si="23"/>
        <v>275</v>
      </c>
      <c r="M66" s="35"/>
      <c r="N66" s="1">
        <f t="shared" si="38"/>
        <v>243</v>
      </c>
      <c r="O66" s="1">
        <f t="shared" si="38"/>
        <v>83</v>
      </c>
      <c r="P66" s="30">
        <f t="shared" si="27"/>
        <v>326</v>
      </c>
    </row>
    <row r="67" spans="1:16" ht="16.5" thickBot="1">
      <c r="A67" s="34" t="s">
        <v>58</v>
      </c>
      <c r="B67" s="34"/>
      <c r="C67" s="35"/>
      <c r="D67" s="31">
        <f t="shared" ref="D67:G67" si="39">SUM(D63:D66)</f>
        <v>964</v>
      </c>
      <c r="E67" s="31">
        <f t="shared" si="39"/>
        <v>631</v>
      </c>
      <c r="F67" s="31">
        <f t="shared" si="39"/>
        <v>1595</v>
      </c>
      <c r="G67" s="31">
        <f t="shared" si="39"/>
        <v>1595</v>
      </c>
      <c r="H67" s="35"/>
      <c r="I67" s="31">
        <f t="shared" ref="I67:J67" si="40">SUM(I63:I66)</f>
        <v>3771</v>
      </c>
      <c r="J67" s="31">
        <f t="shared" si="40"/>
        <v>4650</v>
      </c>
      <c r="K67" s="31">
        <f>SUM(K63:K66)</f>
        <v>8421</v>
      </c>
      <c r="L67" s="31">
        <f t="shared" ref="L67:P67" si="41">SUM(L63:L66)</f>
        <v>8421</v>
      </c>
      <c r="M67" s="35">
        <f t="shared" si="41"/>
        <v>106503</v>
      </c>
      <c r="N67" s="31">
        <f t="shared" si="41"/>
        <v>4735</v>
      </c>
      <c r="O67" s="31">
        <f t="shared" si="41"/>
        <v>5281</v>
      </c>
      <c r="P67" s="31">
        <f t="shared" si="41"/>
        <v>10016</v>
      </c>
    </row>
    <row r="68" spans="1:16" ht="16.5" thickBot="1">
      <c r="A68" s="28">
        <v>14</v>
      </c>
      <c r="B68" s="28" t="s">
        <v>59</v>
      </c>
      <c r="C68" s="35"/>
      <c r="D68" s="1">
        <f>SUM('[1]Master SIPP'!$BV$5:$BV$30)</f>
        <v>47</v>
      </c>
      <c r="E68" s="1">
        <f>SUM('[1]Master SIPP'!$BW$5:$BW$30)</f>
        <v>9</v>
      </c>
      <c r="F68" s="30">
        <f>D68+E68</f>
        <v>56</v>
      </c>
      <c r="G68" s="31">
        <f>F68</f>
        <v>56</v>
      </c>
      <c r="H68" s="35"/>
      <c r="I68" s="1">
        <f>SUM('[1]Master SIPP'!$BV$31:$BV$64)</f>
        <v>220</v>
      </c>
      <c r="J68" s="1">
        <f>SUM('[1]Master SIPP'!$BW$31:$BW$64)</f>
        <v>44</v>
      </c>
      <c r="K68" s="30">
        <f>I68+J68</f>
        <v>264</v>
      </c>
      <c r="L68" s="31">
        <f t="shared" si="23"/>
        <v>264</v>
      </c>
      <c r="M68" s="35"/>
      <c r="N68" s="1">
        <f t="shared" ref="N68:O71" si="42">D68+I68</f>
        <v>267</v>
      </c>
      <c r="O68" s="1">
        <f t="shared" si="42"/>
        <v>53</v>
      </c>
      <c r="P68" s="30">
        <f t="shared" si="27"/>
        <v>320</v>
      </c>
    </row>
    <row r="69" spans="1:16" ht="16.5" thickBot="1">
      <c r="A69" s="28">
        <v>15</v>
      </c>
      <c r="B69" s="28" t="s">
        <v>60</v>
      </c>
      <c r="C69" s="35"/>
      <c r="D69" s="1">
        <f>SUM('[1]Master SIPP'!$BX$5:$BX$30)</f>
        <v>5</v>
      </c>
      <c r="E69" s="1">
        <f>SUM('[1]Master SIPP'!$BY$5:$BY$30)</f>
        <v>0</v>
      </c>
      <c r="F69" s="30">
        <f t="shared" ref="F69:F71" si="43">D69+E69</f>
        <v>5</v>
      </c>
      <c r="G69" s="31">
        <f>F69</f>
        <v>5</v>
      </c>
      <c r="H69" s="35"/>
      <c r="I69" s="1">
        <f>SUM('[1]Master SIPP'!$BX$31:$BX$64)</f>
        <v>30</v>
      </c>
      <c r="J69" s="1">
        <f>SUM('[1]Master SIPP'!$BY$31:$BY$64)</f>
        <v>8</v>
      </c>
      <c r="K69" s="30">
        <f t="shared" ref="K69:K71" si="44">I69+J69</f>
        <v>38</v>
      </c>
      <c r="L69" s="31">
        <f t="shared" si="23"/>
        <v>38</v>
      </c>
      <c r="M69" s="35"/>
      <c r="N69" s="1">
        <f t="shared" si="42"/>
        <v>35</v>
      </c>
      <c r="O69" s="1">
        <f t="shared" si="42"/>
        <v>8</v>
      </c>
      <c r="P69" s="30">
        <f t="shared" si="27"/>
        <v>43</v>
      </c>
    </row>
    <row r="70" spans="1:16" ht="16.5" thickBot="1">
      <c r="A70" s="28">
        <v>16</v>
      </c>
      <c r="B70" s="28" t="s">
        <v>61</v>
      </c>
      <c r="C70" s="35"/>
      <c r="D70" s="1">
        <f>SUM('[1]Master SIPP'!$BZ$5:$BZ$30)</f>
        <v>16</v>
      </c>
      <c r="E70" s="1">
        <f>SUM('[1]Master SIPP'!CA$5:CA$30)</f>
        <v>2</v>
      </c>
      <c r="F70" s="30">
        <f t="shared" si="43"/>
        <v>18</v>
      </c>
      <c r="G70" s="31">
        <f>F70</f>
        <v>18</v>
      </c>
      <c r="H70" s="35"/>
      <c r="I70" s="1">
        <f>SUM('[1]Master SIPP'!$BZ$31:$BZ$64)</f>
        <v>79</v>
      </c>
      <c r="J70" s="1">
        <f>SUM('[1]Master SIPP'!$CA$31:$CA$64)</f>
        <v>14</v>
      </c>
      <c r="K70" s="30">
        <f t="shared" si="44"/>
        <v>93</v>
      </c>
      <c r="L70" s="31">
        <f t="shared" si="23"/>
        <v>93</v>
      </c>
      <c r="M70" s="35"/>
      <c r="N70" s="1">
        <f t="shared" si="42"/>
        <v>95</v>
      </c>
      <c r="O70" s="1">
        <f t="shared" si="42"/>
        <v>16</v>
      </c>
      <c r="P70" s="30">
        <f t="shared" si="27"/>
        <v>111</v>
      </c>
    </row>
    <row r="71" spans="1:16" ht="16.5" thickBot="1">
      <c r="A71" s="28">
        <v>17</v>
      </c>
      <c r="B71" s="28" t="s">
        <v>62</v>
      </c>
      <c r="C71" s="35"/>
      <c r="D71" s="1">
        <f>SUM('[1]Master SIPP'!$CB$5:$CB$30)</f>
        <v>8</v>
      </c>
      <c r="E71" s="1">
        <f>SUM('[1]Master SIPP'!$CC$5:$CC$30)</f>
        <v>0</v>
      </c>
      <c r="F71" s="30">
        <f t="shared" si="43"/>
        <v>8</v>
      </c>
      <c r="G71" s="31">
        <f>F71</f>
        <v>8</v>
      </c>
      <c r="H71" s="35"/>
      <c r="I71" s="1">
        <f>SUM('[1]Master SIPP'!$CB$31:$CB$64)</f>
        <v>14</v>
      </c>
      <c r="J71" s="1">
        <f>SUM('[1]Master SIPP'!$CC$31:$CC$64)</f>
        <v>1</v>
      </c>
      <c r="K71" s="30">
        <f t="shared" si="44"/>
        <v>15</v>
      </c>
      <c r="L71" s="31">
        <f t="shared" si="23"/>
        <v>15</v>
      </c>
      <c r="M71" s="35"/>
      <c r="N71" s="1">
        <f t="shared" si="42"/>
        <v>22</v>
      </c>
      <c r="O71" s="1">
        <f t="shared" si="42"/>
        <v>1</v>
      </c>
      <c r="P71" s="30">
        <f t="shared" si="27"/>
        <v>23</v>
      </c>
    </row>
    <row r="72" spans="1:16" ht="16.5" thickBot="1">
      <c r="A72" s="34" t="s">
        <v>63</v>
      </c>
      <c r="B72" s="34"/>
      <c r="C72" s="35"/>
      <c r="D72" s="31">
        <f>SUM(D68:D71)</f>
        <v>76</v>
      </c>
      <c r="E72" s="31">
        <f>SUM(E68:E71)</f>
        <v>11</v>
      </c>
      <c r="F72" s="31">
        <f>SUM(F68:F71)</f>
        <v>87</v>
      </c>
      <c r="G72" s="31">
        <f>SUM(G68:G71)</f>
        <v>87</v>
      </c>
      <c r="H72" s="35"/>
      <c r="I72" s="31">
        <f t="shared" ref="I72:P72" si="45">SUM(I68:I71)</f>
        <v>343</v>
      </c>
      <c r="J72" s="31">
        <f t="shared" si="45"/>
        <v>67</v>
      </c>
      <c r="K72" s="31">
        <f t="shared" si="45"/>
        <v>410</v>
      </c>
      <c r="L72" s="31">
        <f t="shared" si="45"/>
        <v>410</v>
      </c>
      <c r="M72" s="35">
        <f t="shared" si="45"/>
        <v>0</v>
      </c>
      <c r="N72" s="31">
        <f t="shared" si="45"/>
        <v>419</v>
      </c>
      <c r="O72" s="31">
        <f t="shared" si="45"/>
        <v>78</v>
      </c>
      <c r="P72" s="31">
        <f t="shared" si="45"/>
        <v>497</v>
      </c>
    </row>
    <row r="73" spans="1:16" ht="16.5" thickBot="1">
      <c r="A73" s="34" t="s">
        <v>64</v>
      </c>
      <c r="B73" s="34"/>
      <c r="C73" s="31">
        <f>C63</f>
        <v>5160</v>
      </c>
      <c r="D73" s="31">
        <f>D67+D72</f>
        <v>1040</v>
      </c>
      <c r="E73" s="31">
        <f>E67+E72</f>
        <v>642</v>
      </c>
      <c r="F73" s="31">
        <f>F67+F72</f>
        <v>1682</v>
      </c>
      <c r="G73" s="31">
        <f>G67+G72</f>
        <v>1682</v>
      </c>
      <c r="H73" s="31">
        <f>H63</f>
        <v>101343</v>
      </c>
      <c r="I73" s="31">
        <f t="shared" ref="I73:P73" si="46">I67+I72</f>
        <v>4114</v>
      </c>
      <c r="J73" s="31">
        <f t="shared" si="46"/>
        <v>4717</v>
      </c>
      <c r="K73" s="31">
        <f t="shared" si="46"/>
        <v>8831</v>
      </c>
      <c r="L73" s="31">
        <f t="shared" si="46"/>
        <v>8831</v>
      </c>
      <c r="M73" s="31">
        <f t="shared" si="46"/>
        <v>106503</v>
      </c>
      <c r="N73" s="31">
        <f t="shared" si="46"/>
        <v>5154</v>
      </c>
      <c r="O73" s="31">
        <f t="shared" si="46"/>
        <v>5359</v>
      </c>
      <c r="P73" s="31">
        <f t="shared" si="46"/>
        <v>10513</v>
      </c>
    </row>
    <row r="74" spans="1:16" ht="16.5" thickBot="1">
      <c r="A74" s="28">
        <v>18</v>
      </c>
      <c r="B74" s="28" t="s">
        <v>65</v>
      </c>
      <c r="C74" s="38"/>
      <c r="D74" s="1">
        <f>SUM('[1]Master SIPP'!$CD$5:$CD$30)</f>
        <v>23</v>
      </c>
      <c r="E74" s="1">
        <f>SUM('[1]Master SIPP'!$CE$5:$CE$30)</f>
        <v>56</v>
      </c>
      <c r="F74" s="30">
        <f>D74+E74</f>
        <v>79</v>
      </c>
      <c r="G74" s="31">
        <f>F74</f>
        <v>79</v>
      </c>
      <c r="H74" s="31"/>
      <c r="I74" s="1">
        <f>SUM('[1]Master SIPP'!$CD$31:$CD$64)</f>
        <v>62</v>
      </c>
      <c r="J74" s="1">
        <f>SUM('[1]Master SIPP'!$CE$31:$CE$64)</f>
        <v>108</v>
      </c>
      <c r="K74" s="30">
        <f t="shared" ref="K74" si="47">I74+J74</f>
        <v>170</v>
      </c>
      <c r="L74" s="31">
        <f t="shared" ref="L74" si="48">K74</f>
        <v>170</v>
      </c>
      <c r="M74" s="31"/>
      <c r="N74" s="1">
        <f>D74+I74</f>
        <v>85</v>
      </c>
      <c r="O74" s="1">
        <f>E74+J74</f>
        <v>164</v>
      </c>
      <c r="P74" s="30">
        <f t="shared" ref="P74" si="49">N74+O74</f>
        <v>249</v>
      </c>
    </row>
    <row r="75" spans="1:16" ht="16.5" thickBot="1">
      <c r="A75" s="18" t="s">
        <v>0</v>
      </c>
      <c r="B75" s="18"/>
      <c r="C75" s="39">
        <f>C57+C62+C73</f>
        <v>7725</v>
      </c>
      <c r="D75" s="39">
        <f>D57+D62+D73+D74</f>
        <v>2014</v>
      </c>
      <c r="E75" s="39">
        <f>E57+E62+E73+E74</f>
        <v>2125</v>
      </c>
      <c r="F75" s="39">
        <f>F57+F62+F73+F74</f>
        <v>4139</v>
      </c>
      <c r="G75" s="39">
        <f>G57+G62+G73+G74</f>
        <v>4139</v>
      </c>
      <c r="H75" s="39">
        <f>H57+H62+H73</f>
        <v>117289</v>
      </c>
      <c r="I75" s="39">
        <f>I57+I62+I73+I74</f>
        <v>6477</v>
      </c>
      <c r="J75" s="39">
        <f>J57+J62+J73+J74</f>
        <v>9433</v>
      </c>
      <c r="K75" s="39">
        <f>K57+K62+K73+K74</f>
        <v>15910</v>
      </c>
      <c r="L75" s="39">
        <f>L57+L62+L73+L74</f>
        <v>15910</v>
      </c>
      <c r="M75" s="39">
        <f>M57+M62+M73</f>
        <v>125014</v>
      </c>
      <c r="N75" s="39">
        <f>N57+N62+N73+N74</f>
        <v>8491</v>
      </c>
      <c r="O75" s="39">
        <f>O57+O62+O73+O74</f>
        <v>11558</v>
      </c>
      <c r="P75" s="39">
        <f>P57+P62+P73+P74</f>
        <v>20049</v>
      </c>
    </row>
  </sheetData>
  <mergeCells count="52">
    <mergeCell ref="H63:H72"/>
    <mergeCell ref="M63:M72"/>
    <mergeCell ref="A67:B67"/>
    <mergeCell ref="A72:B72"/>
    <mergeCell ref="A73:B73"/>
    <mergeCell ref="H52:H56"/>
    <mergeCell ref="M52:M56"/>
    <mergeCell ref="A57:B57"/>
    <mergeCell ref="C58:C61"/>
    <mergeCell ref="H58:H61"/>
    <mergeCell ref="M58:M61"/>
    <mergeCell ref="A45:P45"/>
    <mergeCell ref="A48:A50"/>
    <mergeCell ref="B48:B50"/>
    <mergeCell ref="C48:G48"/>
    <mergeCell ref="H48:L48"/>
    <mergeCell ref="M48:P48"/>
    <mergeCell ref="C49:C50"/>
    <mergeCell ref="D49:F49"/>
    <mergeCell ref="G49:G50"/>
    <mergeCell ref="I49:K49"/>
    <mergeCell ref="L49:L50"/>
    <mergeCell ref="N49:P49"/>
    <mergeCell ref="C52:C56"/>
    <mergeCell ref="A62:B62"/>
    <mergeCell ref="C63:C72"/>
    <mergeCell ref="A75:B75"/>
    <mergeCell ref="K18:K19"/>
    <mergeCell ref="A20:B20"/>
    <mergeCell ref="K21:K34"/>
    <mergeCell ref="A27:B27"/>
    <mergeCell ref="A34:B34"/>
    <mergeCell ref="A35:B35"/>
    <mergeCell ref="A36:B36"/>
    <mergeCell ref="A12:B12"/>
    <mergeCell ref="A16:B16"/>
    <mergeCell ref="C18:C19"/>
    <mergeCell ref="C21:C34"/>
    <mergeCell ref="G21:G34"/>
    <mergeCell ref="G18:G19"/>
    <mergeCell ref="A1:N1"/>
    <mergeCell ref="A4:A6"/>
    <mergeCell ref="B4:B6"/>
    <mergeCell ref="C4:F4"/>
    <mergeCell ref="G4:J4"/>
    <mergeCell ref="K4:N4"/>
    <mergeCell ref="C5:C6"/>
    <mergeCell ref="D5:F5"/>
    <mergeCell ref="G5:G6"/>
    <mergeCell ref="H5:J5"/>
    <mergeCell ref="K5:K6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PNPP PERPANGKAT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rasyid</dc:creator>
  <cp:lastModifiedBy>muhammad rasyid</cp:lastModifiedBy>
  <dcterms:created xsi:type="dcterms:W3CDTF">2023-10-09T03:33:18Z</dcterms:created>
  <dcterms:modified xsi:type="dcterms:W3CDTF">2024-03-08T08:34:49Z</dcterms:modified>
</cp:coreProperties>
</file>